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076" yWindow="5445" windowWidth="15480" windowHeight="11640" tabRatio="397" activeTab="0"/>
  </bookViews>
  <sheets>
    <sheet name="Modèle facture entreprises" sheetId="1" r:id="rId1"/>
  </sheets>
  <definedNames/>
  <calcPr fullCalcOnLoad="1"/>
</workbook>
</file>

<file path=xl/sharedStrings.xml><?xml version="1.0" encoding="utf-8"?>
<sst xmlns="http://schemas.openxmlformats.org/spreadsheetml/2006/main" count="192" uniqueCount="40">
  <si>
    <t>Entreprise</t>
  </si>
  <si>
    <t>Nom</t>
  </si>
  <si>
    <t>Adresse</t>
  </si>
  <si>
    <t>Ville</t>
  </si>
  <si>
    <t>:</t>
  </si>
  <si>
    <t>N° Postal</t>
  </si>
  <si>
    <t>Travaux</t>
  </si>
  <si>
    <t>Hausse TVA</t>
  </si>
  <si>
    <t>Métrés</t>
  </si>
  <si>
    <t>Total net HT dû</t>
  </si>
  <si>
    <t>Contrat n°</t>
  </si>
  <si>
    <t>CFC n°</t>
  </si>
  <si>
    <t>Rabais</t>
  </si>
  <si>
    <t>Prorata</t>
  </si>
  <si>
    <t>Total net HT</t>
  </si>
  <si>
    <t>TVA</t>
  </si>
  <si>
    <t>Escompte</t>
  </si>
  <si>
    <t>Retenue de garantie</t>
  </si>
  <si>
    <t>Total intermédiaire</t>
  </si>
  <si>
    <t>Total net TTC par CFC</t>
  </si>
  <si>
    <t>-</t>
  </si>
  <si>
    <t>Valeur travaux métrés à ce jour brut HT</t>
  </si>
  <si>
    <t>Total travaux facturés brut HT</t>
  </si>
  <si>
    <t>LAUSANNE</t>
  </si>
  <si>
    <t>Visa de la Direction des travaux</t>
  </si>
  <si>
    <t>Visa de l'ingénieur</t>
  </si>
  <si>
    <t>Déduction acomptes précédents HT</t>
  </si>
  <si>
    <t>Total général</t>
  </si>
  <si>
    <t>Total acompte net TTC par CFC</t>
  </si>
  <si>
    <t>Montant total TTC dû à l'entreprise</t>
  </si>
  <si>
    <t>Total acompte net TTC y.c. HC TVA par CFC</t>
  </si>
  <si>
    <t>Logo du mandataire</t>
  </si>
  <si>
    <t>Hors contrat / Régies</t>
  </si>
  <si>
    <t>Facture n°</t>
  </si>
  <si>
    <t>Ordre de paiement_modèle du 08.06.06</t>
  </si>
  <si>
    <t>Visa du maître de l'ouvrage</t>
  </si>
  <si>
    <t>AFFAIRE XXX</t>
  </si>
  <si>
    <t>XXX</t>
  </si>
  <si>
    <t>Date: XX.XX.20XX</t>
  </si>
  <si>
    <t>Visa de l'entreprise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</si>
</sst>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\ &quot;%&quot;"/>
    <numFmt numFmtId="181" formatCode="#,##0.\–\ \ \ \ \ \ \ \ \ \ \ "/>
    <numFmt numFmtId="182" formatCode="#,##0.\–\ \ \ \ "/>
    <numFmt numFmtId="183" formatCode="#,##0.\–\ \ "/>
    <numFmt numFmtId="184" formatCode="#,##0.\–"/>
    <numFmt numFmtId="185" formatCode="0.\ \ "/>
    <numFmt numFmtId="186" formatCode="0.\ "/>
    <numFmt numFmtId="187" formatCode="0.00\ "/>
    <numFmt numFmtId="188" formatCode="0."/>
    <numFmt numFmtId="189" formatCode="0\.\ "/>
    <numFmt numFmtId="190" formatCode="0.0%"/>
    <numFmt numFmtId="191" formatCode="0.000"/>
    <numFmt numFmtId="192" formatCode="000\ "/>
    <numFmt numFmtId="193" formatCode="#,##0.0"/>
    <numFmt numFmtId="194" formatCode="dd/mm/yy"/>
    <numFmt numFmtId="195" formatCode="d/m"/>
  </numFmts>
  <fonts count="61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7"/>
      <name val="Helv"/>
      <family val="0"/>
    </font>
    <font>
      <b/>
      <sz val="7"/>
      <name val="Helv"/>
      <family val="0"/>
    </font>
    <font>
      <b/>
      <sz val="8"/>
      <color indexed="16"/>
      <name val="Helv"/>
      <family val="0"/>
    </font>
    <font>
      <b/>
      <sz val="9"/>
      <name val="Helv"/>
      <family val="0"/>
    </font>
    <font>
      <sz val="8"/>
      <color indexed="16"/>
      <name val="Helv"/>
      <family val="0"/>
    </font>
    <font>
      <b/>
      <sz val="7"/>
      <color indexed="16"/>
      <name val="Helv"/>
      <family val="0"/>
    </font>
    <font>
      <sz val="7"/>
      <color indexed="16"/>
      <name val="Helv"/>
      <family val="0"/>
    </font>
    <font>
      <b/>
      <sz val="13"/>
      <name val="Helv"/>
      <family val="0"/>
    </font>
    <font>
      <sz val="13"/>
      <name val="Helv"/>
      <family val="0"/>
    </font>
    <font>
      <i/>
      <sz val="7"/>
      <name val="Helv"/>
      <family val="0"/>
    </font>
    <font>
      <b/>
      <sz val="15"/>
      <name val="Helv"/>
      <family val="0"/>
    </font>
    <font>
      <b/>
      <sz val="1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color indexed="16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26"/>
      <name val="Helv"/>
      <family val="0"/>
    </font>
    <font>
      <sz val="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20">
    <xf numFmtId="0" fontId="0" fillId="0" borderId="0" xfId="0" applyAlignment="1">
      <alignment/>
    </xf>
    <xf numFmtId="4" fontId="7" fillId="33" borderId="10" xfId="0" applyNumberFormat="1" applyFont="1" applyFill="1" applyBorder="1" applyAlignment="1" applyProtection="1">
      <alignment horizontal="right"/>
      <protection/>
    </xf>
    <xf numFmtId="4" fontId="7" fillId="33" borderId="11" xfId="0" applyNumberFormat="1" applyFont="1" applyFill="1" applyBorder="1" applyAlignment="1" applyProtection="1">
      <alignment horizontal="right"/>
      <protection/>
    </xf>
    <xf numFmtId="10" fontId="7" fillId="34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0" fontId="7" fillId="33" borderId="19" xfId="0" applyNumberFormat="1" applyFont="1" applyFill="1" applyBorder="1" applyAlignment="1" applyProtection="1">
      <alignment horizont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8" fillId="0" borderId="21" xfId="0" applyNumberFormat="1" applyFont="1" applyFill="1" applyBorder="1" applyAlignment="1" applyProtection="1">
      <alignment horizontal="right" vertical="center"/>
      <protection/>
    </xf>
    <xf numFmtId="0" fontId="7" fillId="33" borderId="22" xfId="0" applyNumberFormat="1" applyFont="1" applyFill="1" applyBorder="1" applyAlignment="1" applyProtection="1">
      <alignment horizontal="center"/>
      <protection/>
    </xf>
    <xf numFmtId="4" fontId="7" fillId="33" borderId="23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23" xfId="0" applyNumberFormat="1" applyFont="1" applyFill="1" applyBorder="1" applyAlignment="1" applyProtection="1">
      <alignment horizontal="right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" fontId="16" fillId="0" borderId="12" xfId="0" applyNumberFormat="1" applyFont="1" applyFill="1" applyBorder="1" applyAlignment="1" applyProtection="1">
      <alignment horizontal="right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4" fontId="16" fillId="0" borderId="20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/>
      <protection/>
    </xf>
    <xf numFmtId="0" fontId="7" fillId="33" borderId="25" xfId="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 locked="0"/>
    </xf>
    <xf numFmtId="10" fontId="16" fillId="34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justify"/>
      <protection locked="0"/>
    </xf>
    <xf numFmtId="0" fontId="0" fillId="0" borderId="0" xfId="0" applyAlignment="1" applyProtection="1">
      <alignment/>
      <protection locked="0"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vertical="justify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justify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vertical="justify"/>
      <protection locked="0"/>
    </xf>
    <xf numFmtId="0" fontId="20" fillId="0" borderId="0" xfId="0" applyFont="1" applyBorder="1" applyAlignment="1" applyProtection="1">
      <alignment vertical="justify"/>
      <protection locked="0"/>
    </xf>
    <xf numFmtId="0" fontId="20" fillId="0" borderId="0" xfId="0" applyFont="1" applyFill="1" applyBorder="1" applyAlignment="1" applyProtection="1">
      <alignment vertical="justify"/>
      <protection locked="0"/>
    </xf>
    <xf numFmtId="0" fontId="19" fillId="0" borderId="0" xfId="0" applyFont="1" applyFill="1" applyBorder="1" applyAlignment="1" applyProtection="1">
      <alignment horizontal="left" vertical="justify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0" fillId="0" borderId="0" xfId="0" applyFont="1" applyAlignment="1" applyProtection="1">
      <alignment vertical="justify"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left"/>
      <protection locked="0"/>
    </xf>
    <xf numFmtId="49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9" fillId="34" borderId="19" xfId="0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vertical="center"/>
      <protection locked="0"/>
    </xf>
    <xf numFmtId="0" fontId="11" fillId="34" borderId="19" xfId="0" applyNumberFormat="1" applyFont="1" applyFill="1" applyBorder="1" applyAlignment="1" applyProtection="1">
      <alignment horizontal="center" vertical="center"/>
      <protection locked="0"/>
    </xf>
    <xf numFmtId="1" fontId="9" fillId="34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Continuous" vertical="center"/>
      <protection locked="0"/>
    </xf>
    <xf numFmtId="1" fontId="6" fillId="0" borderId="29" xfId="0" applyNumberFormat="1" applyFont="1" applyFill="1" applyBorder="1" applyAlignment="1" applyProtection="1">
      <alignment horizontal="centerContinuous" vertical="center"/>
      <protection locked="0"/>
    </xf>
    <xf numFmtId="1" fontId="6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1" fillId="34" borderId="30" xfId="0" applyNumberFormat="1" applyFont="1" applyFill="1" applyBorder="1" applyAlignment="1" applyProtection="1">
      <alignment horizontal="center" vertical="center"/>
      <protection locked="0"/>
    </xf>
    <xf numFmtId="1" fontId="9" fillId="34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2" fillId="34" borderId="13" xfId="0" applyFont="1" applyFill="1" applyBorder="1" applyAlignment="1" applyProtection="1">
      <alignment horizontal="left" vertical="center"/>
      <protection locked="0"/>
    </xf>
    <xf numFmtId="0" fontId="12" fillId="34" borderId="12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" fontId="8" fillId="0" borderId="12" xfId="0" applyNumberFormat="1" applyFont="1" applyFill="1" applyBorder="1" applyAlignment="1" applyProtection="1">
      <alignment horizontal="centerContinuous" vertical="center"/>
      <protection locked="0"/>
    </xf>
    <xf numFmtId="1" fontId="8" fillId="0" borderId="29" xfId="0" applyNumberFormat="1" applyFont="1" applyFill="1" applyBorder="1" applyAlignment="1" applyProtection="1">
      <alignment horizontal="centerContinuous" vertical="center"/>
      <protection locked="0"/>
    </xf>
    <xf numFmtId="1" fontId="8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4" borderId="13" xfId="0" applyFont="1" applyFill="1" applyBorder="1" applyAlignment="1" applyProtection="1">
      <alignment horizontal="left"/>
      <protection locked="0"/>
    </xf>
    <xf numFmtId="0" fontId="8" fillId="34" borderId="12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34" borderId="13" xfId="0" applyNumberFormat="1" applyFont="1" applyFill="1" applyBorder="1" applyAlignment="1" applyProtection="1">
      <alignment horizontal="center"/>
      <protection locked="0"/>
    </xf>
    <xf numFmtId="1" fontId="8" fillId="34" borderId="11" xfId="0" applyNumberFormat="1" applyFont="1" applyFill="1" applyBorder="1" applyAlignment="1" applyProtection="1">
      <alignment horizontal="centerContinuous"/>
      <protection locked="0"/>
    </xf>
    <xf numFmtId="1" fontId="8" fillId="0" borderId="0" xfId="0" applyNumberFormat="1" applyFont="1" applyFill="1" applyBorder="1" applyAlignment="1" applyProtection="1">
      <alignment horizontal="centerContinuous"/>
      <protection locked="0"/>
    </xf>
    <xf numFmtId="0" fontId="7" fillId="34" borderId="15" xfId="0" applyNumberFormat="1" applyFont="1" applyFill="1" applyBorder="1" applyAlignment="1" applyProtection="1">
      <alignment horizontal="center"/>
      <protection locked="0"/>
    </xf>
    <xf numFmtId="1" fontId="8" fillId="34" borderId="24" xfId="0" applyNumberFormat="1" applyFont="1" applyFill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8" fillId="34" borderId="19" xfId="0" applyFont="1" applyFill="1" applyBorder="1" applyAlignment="1" applyProtection="1">
      <alignment horizontal="left"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7" fillId="34" borderId="19" xfId="0" applyNumberFormat="1" applyFont="1" applyFill="1" applyBorder="1" applyAlignment="1" applyProtection="1">
      <alignment horizontal="center"/>
      <protection locked="0"/>
    </xf>
    <xf numFmtId="1" fontId="8" fillId="34" borderId="12" xfId="0" applyNumberFormat="1" applyFont="1" applyFill="1" applyBorder="1" applyAlignment="1" applyProtection="1">
      <alignment horizontal="centerContinuous"/>
      <protection locked="0"/>
    </xf>
    <xf numFmtId="0" fontId="7" fillId="34" borderId="22" xfId="0" applyNumberFormat="1" applyFont="1" applyFill="1" applyBorder="1" applyAlignment="1" applyProtection="1">
      <alignment horizontal="center"/>
      <protection locked="0"/>
    </xf>
    <xf numFmtId="1" fontId="8" fillId="34" borderId="20" xfId="0" applyNumberFormat="1" applyFont="1" applyFill="1" applyBorder="1" applyAlignment="1" applyProtection="1">
      <alignment horizontal="centerContinuous"/>
      <protection locked="0"/>
    </xf>
    <xf numFmtId="0" fontId="7" fillId="34" borderId="13" xfId="0" applyFont="1" applyFill="1" applyBorder="1" applyAlignment="1" applyProtection="1">
      <alignment horizontal="left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4" borderId="13" xfId="0" applyNumberFormat="1" applyFont="1" applyFill="1" applyBorder="1" applyAlignment="1" applyProtection="1">
      <alignment horizontal="center" vertical="center"/>
      <protection locked="0"/>
    </xf>
    <xf numFmtId="1" fontId="7" fillId="34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 locked="0"/>
    </xf>
    <xf numFmtId="1" fontId="7" fillId="34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34" borderId="14" xfId="0" applyNumberFormat="1" applyFont="1" applyFill="1" applyBorder="1" applyAlignment="1" applyProtection="1">
      <alignment horizontal="center" vertical="center"/>
      <protection locked="0"/>
    </xf>
    <xf numFmtId="0" fontId="7" fillId="34" borderId="25" xfId="0" applyNumberFormat="1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34" borderId="13" xfId="0" applyFont="1" applyFill="1" applyBorder="1" applyAlignment="1" applyProtection="1">
      <alignment vertical="center"/>
      <protection locked="0"/>
    </xf>
    <xf numFmtId="9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10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34" borderId="13" xfId="0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4" fontId="7" fillId="33" borderId="19" xfId="0" applyNumberFormat="1" applyFont="1" applyFill="1" applyBorder="1" applyAlignment="1" applyProtection="1">
      <alignment horizontal="right"/>
      <protection locked="0"/>
    </xf>
    <xf numFmtId="4" fontId="7" fillId="33" borderId="10" xfId="0" applyNumberFormat="1" applyFont="1" applyFill="1" applyBorder="1" applyAlignment="1" applyProtection="1">
      <alignment horizontal="right"/>
      <protection locked="0"/>
    </xf>
    <xf numFmtId="10" fontId="7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4" fontId="12" fillId="33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" fontId="7" fillId="33" borderId="14" xfId="0" applyNumberFormat="1" applyFont="1" applyFill="1" applyBorder="1" applyAlignment="1" applyProtection="1">
      <alignment horizontal="right"/>
      <protection locked="0"/>
    </xf>
    <xf numFmtId="4" fontId="7" fillId="33" borderId="11" xfId="0" applyNumberFormat="1" applyFont="1" applyFill="1" applyBorder="1" applyAlignment="1" applyProtection="1">
      <alignment horizontal="right"/>
      <protection locked="0"/>
    </xf>
    <xf numFmtId="0" fontId="7" fillId="33" borderId="14" xfId="0" applyNumberFormat="1" applyFont="1" applyFill="1" applyBorder="1" applyAlignment="1" applyProtection="1">
      <alignment horizontal="center"/>
      <protection locked="0"/>
    </xf>
    <xf numFmtId="0" fontId="16" fillId="34" borderId="13" xfId="0" applyFont="1" applyFill="1" applyBorder="1" applyAlignment="1" applyProtection="1">
      <alignment vertical="center"/>
      <protection locked="0"/>
    </xf>
    <xf numFmtId="10" fontId="16" fillId="0" borderId="0" xfId="0" applyNumberFormat="1" applyFont="1" applyFill="1" applyBorder="1" applyAlignment="1" applyProtection="1">
      <alignment horizontal="left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7" fillId="33" borderId="32" xfId="0" applyNumberFormat="1" applyFont="1" applyFill="1" applyBorder="1" applyAlignment="1" applyProtection="1">
      <alignment horizontal="center"/>
      <protection locked="0"/>
    </xf>
    <xf numFmtId="4" fontId="7" fillId="33" borderId="33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9" fontId="7" fillId="3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4" fontId="12" fillId="0" borderId="0" xfId="0" applyNumberFormat="1" applyFont="1" applyFill="1" applyBorder="1" applyAlignment="1" applyProtection="1">
      <alignment horizontal="left" vertical="center"/>
      <protection locked="0"/>
    </xf>
    <xf numFmtId="10" fontId="7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33" borderId="32" xfId="0" applyFont="1" applyFill="1" applyBorder="1" applyAlignment="1" applyProtection="1">
      <alignment horizontal="left"/>
      <protection locked="0"/>
    </xf>
    <xf numFmtId="0" fontId="7" fillId="33" borderId="34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10" fontId="7" fillId="34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4" fontId="7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" fontId="12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/>
    </xf>
    <xf numFmtId="4" fontId="12" fillId="3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34" borderId="19" xfId="0" applyFont="1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19" fillId="0" borderId="0" xfId="0" applyFont="1" applyAlignment="1" applyProtection="1">
      <alignment horizontal="left" vertical="justify"/>
      <protection locked="0"/>
    </xf>
    <xf numFmtId="0" fontId="0" fillId="0" borderId="0" xfId="0" applyAlignment="1" applyProtection="1">
      <alignment/>
      <protection locked="0"/>
    </xf>
    <xf numFmtId="4" fontId="12" fillId="33" borderId="37" xfId="0" applyNumberFormat="1" applyFont="1" applyFill="1" applyBorder="1" applyAlignment="1" applyProtection="1">
      <alignment horizontal="right" vertical="center"/>
      <protection/>
    </xf>
    <xf numFmtId="0" fontId="12" fillId="0" borderId="31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right" vertical="center"/>
      <protection/>
    </xf>
    <xf numFmtId="0" fontId="12" fillId="0" borderId="34" xfId="0" applyFont="1" applyBorder="1" applyAlignment="1" applyProtection="1">
      <alignment horizontal="right" vertical="center"/>
      <protection/>
    </xf>
    <xf numFmtId="0" fontId="12" fillId="0" borderId="33" xfId="0" applyFont="1" applyBorder="1" applyAlignment="1" applyProtection="1">
      <alignment horizontal="right" vertical="center"/>
      <protection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" fontId="12" fillId="33" borderId="15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20" fillId="0" borderId="0" xfId="0" applyFont="1" applyAlignment="1" applyProtection="1">
      <alignment/>
      <protection locked="0"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justify"/>
      <protection locked="0"/>
    </xf>
    <xf numFmtId="0" fontId="7" fillId="0" borderId="2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12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vertical="justify"/>
      <protection locked="0"/>
    </xf>
    <xf numFmtId="0" fontId="19" fillId="0" borderId="0" xfId="0" applyFont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>
      <xdr:nvSpPr>
        <xdr:cNvPr id="1" name="Texte 5"/>
        <xdr:cNvSpPr txBox="1">
          <a:spLocks noChangeArrowheads="1"/>
        </xdr:cNvSpPr>
      </xdr:nvSpPr>
      <xdr:spPr>
        <a:xfrm>
          <a:off x="7877175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COPIE</a:t>
          </a: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>
      <xdr:nvSpPr>
        <xdr:cNvPr id="2" name="Texte 6"/>
        <xdr:cNvSpPr txBox="1">
          <a:spLocks noChangeArrowheads="1"/>
        </xdr:cNvSpPr>
      </xdr:nvSpPr>
      <xdr:spPr>
        <a:xfrm>
          <a:off x="7877175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COPIE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0</xdr:colOff>
      <xdr:row>36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715375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COPIE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0</xdr:colOff>
      <xdr:row>36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715375" y="501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COPIE</a:t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" name="Texte 5"/>
        <xdr:cNvSpPr txBox="1">
          <a:spLocks noChangeArrowheads="1"/>
        </xdr:cNvSpPr>
      </xdr:nvSpPr>
      <xdr:spPr>
        <a:xfrm>
          <a:off x="7877175" y="7229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COPIE</a:t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6" name="Texte 6"/>
        <xdr:cNvSpPr txBox="1">
          <a:spLocks noChangeArrowheads="1"/>
        </xdr:cNvSpPr>
      </xdr:nvSpPr>
      <xdr:spPr>
        <a:xfrm>
          <a:off x="7877175" y="7229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COPIE</a:t>
          </a:r>
        </a:p>
      </xdr:txBody>
    </xdr:sp>
    <xdr:clientData/>
  </xdr:twoCellAnchor>
  <xdr:twoCellAnchor>
    <xdr:from>
      <xdr:col>26</xdr:col>
      <xdr:colOff>0</xdr:colOff>
      <xdr:row>59</xdr:row>
      <xdr:rowOff>0</xdr:rowOff>
    </xdr:from>
    <xdr:to>
      <xdr:col>26</xdr:col>
      <xdr:colOff>0</xdr:colOff>
      <xdr:row>59</xdr:row>
      <xdr:rowOff>0</xdr:rowOff>
    </xdr:to>
    <xdr:sp>
      <xdr:nvSpPr>
        <xdr:cNvPr id="7" name="Texte 5"/>
        <xdr:cNvSpPr txBox="1">
          <a:spLocks noChangeArrowheads="1"/>
        </xdr:cNvSpPr>
      </xdr:nvSpPr>
      <xdr:spPr>
        <a:xfrm>
          <a:off x="8715375" y="7229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COPIE</a:t>
          </a:r>
        </a:p>
      </xdr:txBody>
    </xdr:sp>
    <xdr:clientData/>
  </xdr:twoCellAnchor>
  <xdr:twoCellAnchor>
    <xdr:from>
      <xdr:col>26</xdr:col>
      <xdr:colOff>0</xdr:colOff>
      <xdr:row>59</xdr:row>
      <xdr:rowOff>0</xdr:rowOff>
    </xdr:from>
    <xdr:to>
      <xdr:col>26</xdr:col>
      <xdr:colOff>0</xdr:colOff>
      <xdr:row>59</xdr:row>
      <xdr:rowOff>0</xdr:rowOff>
    </xdr:to>
    <xdr:sp>
      <xdr:nvSpPr>
        <xdr:cNvPr id="8" name="Texte 6"/>
        <xdr:cNvSpPr txBox="1">
          <a:spLocks noChangeArrowheads="1"/>
        </xdr:cNvSpPr>
      </xdr:nvSpPr>
      <xdr:spPr>
        <a:xfrm>
          <a:off x="8715375" y="7229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COPIE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7"/>
  <sheetViews>
    <sheetView showZeros="0" tabSelected="1" view="pageLayout" zoomScaleNormal="90" workbookViewId="0" topLeftCell="A1">
      <selection activeCell="B34" sqref="B34"/>
    </sheetView>
  </sheetViews>
  <sheetFormatPr defaultColWidth="10.6640625" defaultRowHeight="15.75"/>
  <cols>
    <col min="1" max="1" width="18.77734375" style="51" customWidth="1"/>
    <col min="2" max="2" width="4.6640625" style="51" customWidth="1"/>
    <col min="3" max="3" width="0.55078125" style="49" customWidth="1"/>
    <col min="4" max="4" width="0.88671875" style="50" customWidth="1"/>
    <col min="5" max="5" width="8.3359375" style="51" customWidth="1"/>
    <col min="6" max="6" width="0.55078125" style="49" customWidth="1"/>
    <col min="7" max="7" width="0.88671875" style="49" customWidth="1"/>
    <col min="8" max="8" width="8.3359375" style="51" customWidth="1"/>
    <col min="9" max="9" width="0.55078125" style="49" customWidth="1"/>
    <col min="10" max="10" width="0.88671875" style="49" customWidth="1"/>
    <col min="11" max="11" width="8.3359375" style="51" customWidth="1"/>
    <col min="12" max="12" width="0.55078125" style="49" customWidth="1"/>
    <col min="13" max="13" width="0.88671875" style="49" customWidth="1"/>
    <col min="14" max="14" width="8.3359375" style="51" customWidth="1"/>
    <col min="15" max="15" width="0.55078125" style="49" customWidth="1"/>
    <col min="16" max="16" width="0.88671875" style="49" customWidth="1"/>
    <col min="17" max="17" width="8.3359375" style="51" customWidth="1"/>
    <col min="18" max="18" width="0.55078125" style="49" customWidth="1"/>
    <col min="19" max="19" width="0.88671875" style="49" customWidth="1"/>
    <col min="20" max="20" width="8.3359375" style="51" customWidth="1"/>
    <col min="21" max="21" width="0.55078125" style="49" customWidth="1"/>
    <col min="22" max="22" width="0.88671875" style="49" customWidth="1"/>
    <col min="23" max="23" width="8.3359375" style="51" customWidth="1"/>
    <col min="24" max="24" width="0.55078125" style="49" customWidth="1"/>
    <col min="25" max="25" width="0.88671875" style="49" customWidth="1"/>
    <col min="26" max="26" width="8.3359375" style="51" customWidth="1"/>
    <col min="27" max="27" width="0.55078125" style="49" customWidth="1"/>
    <col min="28" max="28" width="0.88671875" style="49" customWidth="1"/>
    <col min="29" max="29" width="8.3359375" style="51" customWidth="1"/>
    <col min="30" max="30" width="0.55078125" style="49" customWidth="1"/>
    <col min="31" max="31" width="0.88671875" style="49" customWidth="1"/>
    <col min="32" max="32" width="8.3359375" style="51" customWidth="1"/>
    <col min="33" max="33" width="0.55078125" style="49" customWidth="1"/>
    <col min="34" max="34" width="0.88671875" style="49" customWidth="1"/>
    <col min="35" max="35" width="8.3359375" style="51" customWidth="1"/>
    <col min="36" max="36" width="1.77734375" style="49" customWidth="1"/>
    <col min="37" max="37" width="0.88671875" style="49" customWidth="1"/>
    <col min="38" max="38" width="8.3359375" style="51" customWidth="1"/>
    <col min="39" max="39" width="6.6640625" style="51" customWidth="1"/>
    <col min="40" max="16384" width="10.6640625" style="51" customWidth="1"/>
  </cols>
  <sheetData>
    <row r="1" spans="1:37" s="38" customFormat="1" ht="63" customHeight="1">
      <c r="A1" s="212" t="s">
        <v>31</v>
      </c>
      <c r="B1" s="213"/>
      <c r="C1" s="29"/>
      <c r="D1" s="29"/>
      <c r="E1" s="29"/>
      <c r="F1" s="37"/>
      <c r="G1" s="37"/>
      <c r="I1" s="37"/>
      <c r="J1" s="37"/>
      <c r="L1" s="37"/>
      <c r="M1" s="37"/>
      <c r="O1" s="37"/>
      <c r="P1" s="37"/>
      <c r="R1" s="37"/>
      <c r="S1" s="37"/>
      <c r="U1" s="37"/>
      <c r="V1" s="37"/>
      <c r="X1" s="37"/>
      <c r="Y1" s="37"/>
      <c r="AA1" s="37"/>
      <c r="AB1" s="37"/>
      <c r="AD1" s="37"/>
      <c r="AE1" s="37"/>
      <c r="AG1" s="37"/>
      <c r="AH1" s="37"/>
      <c r="AJ1" s="37"/>
      <c r="AK1" s="37"/>
    </row>
    <row r="2" spans="1:38" s="38" customFormat="1" ht="15.75" customHeight="1">
      <c r="A2" s="36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7"/>
      <c r="S2" s="37"/>
      <c r="U2" s="37"/>
      <c r="V2" s="37"/>
      <c r="X2" s="37"/>
      <c r="Y2" s="37"/>
      <c r="AA2" s="37"/>
      <c r="AB2" s="37"/>
      <c r="AD2" s="37"/>
      <c r="AE2" s="37"/>
      <c r="AF2" s="45"/>
      <c r="AG2" s="173"/>
      <c r="AH2" s="173"/>
      <c r="AI2" s="173"/>
      <c r="AJ2" s="173"/>
      <c r="AK2" s="173"/>
      <c r="AL2" s="173"/>
    </row>
    <row r="3" spans="1:38" s="38" customFormat="1" ht="15.75" customHeight="1">
      <c r="A3" s="28"/>
      <c r="B3" s="29"/>
      <c r="C3" s="29"/>
      <c r="D3" s="29"/>
      <c r="E3" s="29"/>
      <c r="F3" s="37"/>
      <c r="G3" s="37"/>
      <c r="I3" s="37"/>
      <c r="J3" s="37"/>
      <c r="L3" s="37"/>
      <c r="M3" s="37"/>
      <c r="O3" s="37"/>
      <c r="P3" s="37"/>
      <c r="R3" s="37"/>
      <c r="S3" s="37"/>
      <c r="U3" s="37"/>
      <c r="V3" s="37"/>
      <c r="X3" s="37"/>
      <c r="Y3" s="37"/>
      <c r="AA3" s="37"/>
      <c r="AB3" s="37"/>
      <c r="AD3" s="37"/>
      <c r="AE3" s="37"/>
      <c r="AF3" s="174"/>
      <c r="AG3" s="174"/>
      <c r="AH3" s="174"/>
      <c r="AI3" s="174"/>
      <c r="AJ3" s="174"/>
      <c r="AK3" s="174"/>
      <c r="AL3" s="174"/>
    </row>
    <row r="4" spans="1:38" s="40" customFormat="1" ht="15.75" customHeight="1">
      <c r="A4" s="39" t="s">
        <v>36</v>
      </c>
      <c r="C4" s="41"/>
      <c r="D4" s="42"/>
      <c r="E4" s="43" t="s">
        <v>37</v>
      </c>
      <c r="F4" s="41"/>
      <c r="G4" s="41"/>
      <c r="I4" s="41"/>
      <c r="J4" s="41"/>
      <c r="L4" s="41"/>
      <c r="M4" s="41"/>
      <c r="O4" s="41"/>
      <c r="P4" s="41"/>
      <c r="R4" s="41"/>
      <c r="S4" s="41"/>
      <c r="T4" s="44"/>
      <c r="U4" s="41"/>
      <c r="V4" s="41"/>
      <c r="W4" s="45"/>
      <c r="X4" s="45"/>
      <c r="Y4" s="45"/>
      <c r="Z4" s="45"/>
      <c r="AA4" s="41"/>
      <c r="AB4" s="41"/>
      <c r="AD4" s="41"/>
      <c r="AE4" s="41"/>
      <c r="AF4" s="188" t="str">
        <f>H10</f>
        <v>XXX</v>
      </c>
      <c r="AG4" s="189"/>
      <c r="AH4" s="189"/>
      <c r="AI4" s="189"/>
      <c r="AJ4" s="189"/>
      <c r="AK4" s="189"/>
      <c r="AL4" s="190"/>
    </row>
    <row r="5" spans="3:38" s="40" customFormat="1" ht="15.75" customHeight="1">
      <c r="C5" s="41"/>
      <c r="D5" s="42"/>
      <c r="E5" s="43" t="s">
        <v>37</v>
      </c>
      <c r="F5" s="41"/>
      <c r="G5" s="41"/>
      <c r="I5" s="41"/>
      <c r="J5" s="41"/>
      <c r="L5" s="41"/>
      <c r="M5" s="41"/>
      <c r="O5" s="41"/>
      <c r="P5" s="41"/>
      <c r="R5" s="41"/>
      <c r="S5" s="41"/>
      <c r="U5" s="41"/>
      <c r="V5" s="41"/>
      <c r="W5" s="45"/>
      <c r="X5" s="45"/>
      <c r="Y5" s="45"/>
      <c r="Z5" s="45"/>
      <c r="AA5" s="41"/>
      <c r="AB5" s="41"/>
      <c r="AD5" s="41"/>
      <c r="AE5" s="41"/>
      <c r="AF5" s="191"/>
      <c r="AG5" s="192"/>
      <c r="AH5" s="192"/>
      <c r="AI5" s="192"/>
      <c r="AJ5" s="192"/>
      <c r="AK5" s="192"/>
      <c r="AL5" s="193"/>
    </row>
    <row r="6" spans="3:38" s="40" customFormat="1" ht="15.75" customHeight="1">
      <c r="C6" s="41"/>
      <c r="D6" s="42"/>
      <c r="E6" s="43" t="s">
        <v>23</v>
      </c>
      <c r="F6" s="41"/>
      <c r="G6" s="41"/>
      <c r="I6" s="41"/>
      <c r="J6" s="41"/>
      <c r="L6" s="41"/>
      <c r="M6" s="41"/>
      <c r="O6" s="41"/>
      <c r="P6" s="41"/>
      <c r="R6" s="41"/>
      <c r="S6" s="41"/>
      <c r="U6" s="41"/>
      <c r="V6" s="41"/>
      <c r="W6" s="46"/>
      <c r="X6" s="41"/>
      <c r="Y6" s="41"/>
      <c r="Z6" s="47"/>
      <c r="AA6" s="41"/>
      <c r="AB6" s="41"/>
      <c r="AD6" s="41"/>
      <c r="AE6" s="41"/>
      <c r="AF6" s="173"/>
      <c r="AG6" s="173"/>
      <c r="AH6" s="173"/>
      <c r="AI6" s="173"/>
      <c r="AJ6" s="173"/>
      <c r="AK6" s="173"/>
      <c r="AL6" s="173"/>
    </row>
    <row r="7" spans="3:37" s="40" customFormat="1" ht="15.75" customHeight="1">
      <c r="C7" s="41"/>
      <c r="D7" s="42"/>
      <c r="E7" s="43"/>
      <c r="F7" s="41"/>
      <c r="G7" s="41"/>
      <c r="I7" s="41"/>
      <c r="J7" s="41"/>
      <c r="L7" s="41"/>
      <c r="M7" s="41"/>
      <c r="O7" s="41"/>
      <c r="P7" s="41"/>
      <c r="R7" s="41"/>
      <c r="S7" s="41"/>
      <c r="U7" s="41"/>
      <c r="V7" s="41"/>
      <c r="X7" s="41"/>
      <c r="Y7" s="41"/>
      <c r="AA7" s="41"/>
      <c r="AB7" s="41"/>
      <c r="AD7" s="41"/>
      <c r="AE7" s="41"/>
      <c r="AG7" s="41"/>
      <c r="AH7" s="41"/>
      <c r="AJ7" s="41"/>
      <c r="AK7" s="41"/>
    </row>
    <row r="8" spans="1:38" ht="3.75" customHeight="1">
      <c r="A8" s="48"/>
      <c r="B8" s="48"/>
      <c r="E8" s="48"/>
      <c r="H8" s="48"/>
      <c r="K8" s="48"/>
      <c r="N8" s="48"/>
      <c r="Q8" s="48"/>
      <c r="T8" s="48"/>
      <c r="W8" s="48"/>
      <c r="Z8" s="48"/>
      <c r="AC8" s="48"/>
      <c r="AF8" s="48"/>
      <c r="AI8" s="48"/>
      <c r="AL8" s="48"/>
    </row>
    <row r="9" spans="1:38" ht="3.75" customHeight="1">
      <c r="A9" s="52"/>
      <c r="B9" s="52"/>
      <c r="C9" s="53"/>
      <c r="D9" s="54"/>
      <c r="E9" s="52"/>
      <c r="F9" s="53"/>
      <c r="G9" s="53"/>
      <c r="H9" s="52"/>
      <c r="I9" s="53"/>
      <c r="J9" s="53"/>
      <c r="K9" s="52"/>
      <c r="L9" s="53"/>
      <c r="M9" s="53"/>
      <c r="N9" s="52"/>
      <c r="O9" s="53"/>
      <c r="P9" s="53"/>
      <c r="Q9" s="52"/>
      <c r="R9" s="53"/>
      <c r="S9" s="53"/>
      <c r="T9" s="52"/>
      <c r="U9" s="53"/>
      <c r="V9" s="53"/>
      <c r="W9" s="52"/>
      <c r="X9" s="53"/>
      <c r="Y9" s="53"/>
      <c r="Z9" s="52"/>
      <c r="AA9" s="53"/>
      <c r="AB9" s="53"/>
      <c r="AC9" s="52"/>
      <c r="AD9" s="53"/>
      <c r="AE9" s="53"/>
      <c r="AF9" s="52"/>
      <c r="AG9" s="53"/>
      <c r="AH9" s="53"/>
      <c r="AI9" s="52"/>
      <c r="AJ9" s="53"/>
      <c r="AK9" s="53"/>
      <c r="AL9" s="52"/>
    </row>
    <row r="10" spans="1:38" s="60" customFormat="1" ht="12.75" customHeight="1">
      <c r="A10" s="55" t="s">
        <v>0</v>
      </c>
      <c r="B10" s="56"/>
      <c r="C10" s="57"/>
      <c r="D10" s="210" t="s">
        <v>1</v>
      </c>
      <c r="E10" s="207"/>
      <c r="F10" s="58"/>
      <c r="G10" s="35" t="s">
        <v>4</v>
      </c>
      <c r="H10" s="194" t="s">
        <v>37</v>
      </c>
      <c r="I10" s="207"/>
      <c r="J10" s="207"/>
      <c r="K10" s="207"/>
      <c r="L10" s="207"/>
      <c r="M10" s="207"/>
      <c r="N10" s="207"/>
      <c r="O10" s="59"/>
      <c r="P10" s="59"/>
      <c r="R10" s="59"/>
      <c r="U10" s="61"/>
      <c r="V10" s="61"/>
      <c r="W10" s="61"/>
      <c r="X10" s="34"/>
      <c r="AA10" s="59"/>
      <c r="AB10" s="59"/>
      <c r="AD10" s="218" t="s">
        <v>6</v>
      </c>
      <c r="AE10" s="180"/>
      <c r="AF10" s="180"/>
      <c r="AG10" s="59"/>
      <c r="AH10" s="35" t="s">
        <v>4</v>
      </c>
      <c r="AI10" s="194" t="s">
        <v>37</v>
      </c>
      <c r="AJ10" s="195"/>
      <c r="AK10" s="195"/>
      <c r="AL10" s="195"/>
    </row>
    <row r="11" spans="1:38" s="60" customFormat="1" ht="12.75" customHeight="1">
      <c r="A11" s="62"/>
      <c r="B11" s="62"/>
      <c r="C11" s="57"/>
      <c r="D11" s="210" t="s">
        <v>2</v>
      </c>
      <c r="E11" s="207"/>
      <c r="F11" s="58"/>
      <c r="G11" s="35" t="s">
        <v>4</v>
      </c>
      <c r="H11" s="194" t="s">
        <v>37</v>
      </c>
      <c r="I11" s="207"/>
      <c r="J11" s="207"/>
      <c r="K11" s="207"/>
      <c r="L11" s="207"/>
      <c r="M11" s="207"/>
      <c r="N11" s="207"/>
      <c r="O11" s="59"/>
      <c r="P11" s="59"/>
      <c r="R11" s="59"/>
      <c r="T11" s="55"/>
      <c r="U11" s="32"/>
      <c r="V11" s="32"/>
      <c r="W11" s="32"/>
      <c r="X11" s="34"/>
      <c r="Y11" s="35"/>
      <c r="Z11" s="31"/>
      <c r="AA11" s="59"/>
      <c r="AB11" s="59"/>
      <c r="AD11" s="219" t="s">
        <v>33</v>
      </c>
      <c r="AE11" s="180"/>
      <c r="AF11" s="180"/>
      <c r="AG11" s="59"/>
      <c r="AH11" s="35" t="s">
        <v>4</v>
      </c>
      <c r="AI11" s="177" t="s">
        <v>37</v>
      </c>
      <c r="AJ11" s="32"/>
      <c r="AK11" s="32"/>
      <c r="AL11" s="32"/>
    </row>
    <row r="12" spans="1:38" s="60" customFormat="1" ht="12.75" customHeight="1">
      <c r="A12" s="62"/>
      <c r="B12" s="62"/>
      <c r="C12" s="57"/>
      <c r="D12" s="210" t="s">
        <v>5</v>
      </c>
      <c r="E12" s="207"/>
      <c r="F12" s="58"/>
      <c r="G12" s="35" t="s">
        <v>4</v>
      </c>
      <c r="H12" s="194" t="s">
        <v>37</v>
      </c>
      <c r="I12" s="207"/>
      <c r="J12" s="207"/>
      <c r="K12" s="207"/>
      <c r="L12" s="207"/>
      <c r="M12" s="207"/>
      <c r="N12" s="207"/>
      <c r="O12" s="59"/>
      <c r="P12" s="59"/>
      <c r="R12" s="59"/>
      <c r="T12" s="55"/>
      <c r="U12" s="32"/>
      <c r="V12" s="32"/>
      <c r="W12" s="32"/>
      <c r="X12" s="34"/>
      <c r="Y12" s="35"/>
      <c r="Z12" s="31"/>
      <c r="AA12" s="59"/>
      <c r="AB12" s="59"/>
      <c r="AD12" s="59"/>
      <c r="AE12" s="59"/>
      <c r="AG12" s="59"/>
      <c r="AH12" s="59"/>
      <c r="AJ12" s="32"/>
      <c r="AK12" s="32"/>
      <c r="AL12" s="32"/>
    </row>
    <row r="13" spans="1:37" s="60" customFormat="1" ht="12.75" customHeight="1">
      <c r="A13" s="62"/>
      <c r="B13" s="62"/>
      <c r="C13" s="57"/>
      <c r="D13" s="210" t="s">
        <v>3</v>
      </c>
      <c r="E13" s="207"/>
      <c r="F13" s="58"/>
      <c r="G13" s="35" t="s">
        <v>4</v>
      </c>
      <c r="H13" s="194" t="s">
        <v>37</v>
      </c>
      <c r="I13" s="207"/>
      <c r="J13" s="207"/>
      <c r="K13" s="207"/>
      <c r="L13" s="207"/>
      <c r="M13" s="207"/>
      <c r="N13" s="207"/>
      <c r="O13" s="59"/>
      <c r="P13" s="59"/>
      <c r="R13" s="59"/>
      <c r="S13" s="59"/>
      <c r="U13" s="59"/>
      <c r="V13" s="59"/>
      <c r="X13" s="59"/>
      <c r="Y13" s="59"/>
      <c r="AA13" s="59"/>
      <c r="AB13" s="59"/>
      <c r="AD13" s="59"/>
      <c r="AE13" s="59"/>
      <c r="AG13" s="59"/>
      <c r="AH13" s="59"/>
      <c r="AJ13" s="59"/>
      <c r="AK13" s="59"/>
    </row>
    <row r="14" spans="1:38" ht="3.75" customHeight="1">
      <c r="A14" s="63"/>
      <c r="B14" s="63"/>
      <c r="C14" s="64"/>
      <c r="D14" s="65"/>
      <c r="E14" s="63"/>
      <c r="F14" s="64"/>
      <c r="G14" s="64"/>
      <c r="H14" s="63"/>
      <c r="I14" s="64"/>
      <c r="J14" s="64"/>
      <c r="K14" s="63"/>
      <c r="L14" s="64"/>
      <c r="M14" s="64"/>
      <c r="N14" s="63"/>
      <c r="O14" s="64"/>
      <c r="P14" s="64"/>
      <c r="Q14" s="63"/>
      <c r="R14" s="64"/>
      <c r="S14" s="64"/>
      <c r="T14" s="63"/>
      <c r="U14" s="64"/>
      <c r="V14" s="64"/>
      <c r="W14" s="63"/>
      <c r="X14" s="64"/>
      <c r="Y14" s="64"/>
      <c r="Z14" s="63"/>
      <c r="AA14" s="64"/>
      <c r="AB14" s="64"/>
      <c r="AC14" s="63"/>
      <c r="AD14" s="64"/>
      <c r="AE14" s="64"/>
      <c r="AF14" s="63"/>
      <c r="AG14" s="64"/>
      <c r="AH14" s="64"/>
      <c r="AI14" s="63"/>
      <c r="AJ14" s="64"/>
      <c r="AK14" s="64"/>
      <c r="AL14" s="63"/>
    </row>
    <row r="15" spans="15:34" ht="12.75" customHeight="1">
      <c r="O15" s="66"/>
      <c r="P15" s="66"/>
      <c r="R15" s="37"/>
      <c r="S15" s="37"/>
      <c r="U15" s="37"/>
      <c r="V15" s="37"/>
      <c r="X15" s="37"/>
      <c r="Y15" s="37"/>
      <c r="AA15" s="66"/>
      <c r="AB15" s="66"/>
      <c r="AD15" s="66"/>
      <c r="AE15" s="66"/>
      <c r="AG15" s="66"/>
      <c r="AH15" s="66"/>
    </row>
    <row r="16" spans="1:38" s="60" customFormat="1" ht="12.75" customHeight="1">
      <c r="A16" s="67" t="s">
        <v>10</v>
      </c>
      <c r="B16" s="25"/>
      <c r="C16" s="59"/>
      <c r="D16" s="68"/>
      <c r="E16" s="69"/>
      <c r="F16" s="59"/>
      <c r="G16" s="59"/>
      <c r="H16" s="70"/>
      <c r="I16" s="59"/>
      <c r="J16" s="59"/>
      <c r="K16" s="69"/>
      <c r="L16" s="59"/>
      <c r="M16" s="59"/>
      <c r="N16" s="69"/>
      <c r="O16" s="71"/>
      <c r="P16" s="71"/>
      <c r="Q16" s="69"/>
      <c r="R16" s="72"/>
      <c r="S16" s="72"/>
      <c r="T16" s="69"/>
      <c r="U16" s="72"/>
      <c r="V16" s="72"/>
      <c r="W16" s="69"/>
      <c r="X16" s="72"/>
      <c r="Y16" s="72"/>
      <c r="Z16" s="69"/>
      <c r="AA16" s="71"/>
      <c r="AB16" s="71"/>
      <c r="AC16" s="69"/>
      <c r="AD16" s="71"/>
      <c r="AE16" s="71"/>
      <c r="AF16" s="69"/>
      <c r="AG16" s="71"/>
      <c r="AH16" s="71"/>
      <c r="AI16" s="69"/>
      <c r="AJ16" s="59"/>
      <c r="AK16" s="59"/>
      <c r="AL16" s="69"/>
    </row>
    <row r="17" spans="1:38" s="80" customFormat="1" ht="3.75" customHeight="1" thickBot="1">
      <c r="A17" s="73"/>
      <c r="B17" s="74"/>
      <c r="C17" s="75"/>
      <c r="D17" s="76"/>
      <c r="E17" s="77"/>
      <c r="F17" s="78"/>
      <c r="G17" s="78"/>
      <c r="H17" s="77"/>
      <c r="I17" s="78"/>
      <c r="J17" s="78"/>
      <c r="K17" s="77"/>
      <c r="L17" s="78"/>
      <c r="M17" s="78"/>
      <c r="N17" s="77"/>
      <c r="O17" s="78"/>
      <c r="P17" s="78"/>
      <c r="Q17" s="77"/>
      <c r="R17" s="78"/>
      <c r="S17" s="78"/>
      <c r="T17" s="77"/>
      <c r="U17" s="78"/>
      <c r="V17" s="78"/>
      <c r="W17" s="77"/>
      <c r="X17" s="78"/>
      <c r="Y17" s="78"/>
      <c r="Z17" s="77"/>
      <c r="AA17" s="78"/>
      <c r="AB17" s="78"/>
      <c r="AC17" s="77"/>
      <c r="AD17" s="78"/>
      <c r="AE17" s="78"/>
      <c r="AF17" s="77"/>
      <c r="AG17" s="78"/>
      <c r="AH17" s="78"/>
      <c r="AI17" s="77"/>
      <c r="AJ17" s="79"/>
      <c r="AK17" s="79"/>
      <c r="AL17" s="77"/>
    </row>
    <row r="18" spans="1:38" s="90" customFormat="1" ht="1.5" customHeight="1">
      <c r="A18" s="81"/>
      <c r="B18" s="82"/>
      <c r="C18" s="75"/>
      <c r="D18" s="83"/>
      <c r="E18" s="84"/>
      <c r="F18" s="85"/>
      <c r="G18" s="83"/>
      <c r="H18" s="84"/>
      <c r="I18" s="85"/>
      <c r="J18" s="83"/>
      <c r="K18" s="84"/>
      <c r="L18" s="85"/>
      <c r="M18" s="83"/>
      <c r="N18" s="84"/>
      <c r="O18" s="85"/>
      <c r="P18" s="83"/>
      <c r="Q18" s="84"/>
      <c r="R18" s="86"/>
      <c r="S18" s="83"/>
      <c r="T18" s="84"/>
      <c r="U18" s="87"/>
      <c r="V18" s="83"/>
      <c r="W18" s="84"/>
      <c r="X18" s="87"/>
      <c r="Y18" s="83"/>
      <c r="Z18" s="84"/>
      <c r="AA18" s="85"/>
      <c r="AB18" s="83"/>
      <c r="AC18" s="84"/>
      <c r="AD18" s="85"/>
      <c r="AE18" s="83"/>
      <c r="AF18" s="84"/>
      <c r="AG18" s="85"/>
      <c r="AH18" s="83"/>
      <c r="AI18" s="84"/>
      <c r="AJ18" s="79"/>
      <c r="AK18" s="88"/>
      <c r="AL18" s="89"/>
    </row>
    <row r="19" spans="1:38" s="98" customFormat="1" ht="10.5" customHeight="1">
      <c r="A19" s="91" t="s">
        <v>11</v>
      </c>
      <c r="B19" s="92"/>
      <c r="C19" s="93"/>
      <c r="D19" s="202">
        <v>113</v>
      </c>
      <c r="E19" s="203"/>
      <c r="F19" s="94"/>
      <c r="G19" s="202">
        <v>153</v>
      </c>
      <c r="H19" s="203"/>
      <c r="I19" s="94"/>
      <c r="J19" s="202">
        <v>231</v>
      </c>
      <c r="K19" s="203"/>
      <c r="L19" s="94"/>
      <c r="M19" s="202">
        <v>232</v>
      </c>
      <c r="N19" s="203"/>
      <c r="O19" s="94"/>
      <c r="P19" s="202">
        <v>233</v>
      </c>
      <c r="Q19" s="203"/>
      <c r="R19" s="95"/>
      <c r="S19" s="202">
        <v>235</v>
      </c>
      <c r="T19" s="203"/>
      <c r="U19" s="96"/>
      <c r="V19" s="202">
        <v>236</v>
      </c>
      <c r="W19" s="203"/>
      <c r="X19" s="96"/>
      <c r="Y19" s="202">
        <v>237</v>
      </c>
      <c r="Z19" s="203"/>
      <c r="AA19" s="94"/>
      <c r="AB19" s="202">
        <v>238</v>
      </c>
      <c r="AC19" s="203"/>
      <c r="AD19" s="94"/>
      <c r="AE19" s="202">
        <v>239</v>
      </c>
      <c r="AF19" s="203"/>
      <c r="AG19" s="94"/>
      <c r="AH19" s="202">
        <v>339</v>
      </c>
      <c r="AI19" s="203"/>
      <c r="AJ19" s="97"/>
      <c r="AK19" s="208" t="s">
        <v>27</v>
      </c>
      <c r="AL19" s="209"/>
    </row>
    <row r="20" spans="1:38" s="107" customFormat="1" ht="1.5" customHeight="1">
      <c r="A20" s="99"/>
      <c r="B20" s="100"/>
      <c r="C20" s="101"/>
      <c r="D20" s="102"/>
      <c r="E20" s="103"/>
      <c r="F20" s="104">
        <v>143</v>
      </c>
      <c r="G20" s="102"/>
      <c r="H20" s="103"/>
      <c r="I20" s="104"/>
      <c r="J20" s="102"/>
      <c r="K20" s="103"/>
      <c r="L20" s="104"/>
      <c r="M20" s="102"/>
      <c r="N20" s="103"/>
      <c r="O20" s="104"/>
      <c r="P20" s="102"/>
      <c r="Q20" s="103"/>
      <c r="R20" s="104"/>
      <c r="S20" s="102"/>
      <c r="T20" s="103"/>
      <c r="U20" s="104"/>
      <c r="V20" s="102"/>
      <c r="W20" s="103"/>
      <c r="X20" s="104"/>
      <c r="Y20" s="102"/>
      <c r="Z20" s="103"/>
      <c r="AA20" s="104"/>
      <c r="AB20" s="102"/>
      <c r="AC20" s="103"/>
      <c r="AD20" s="104"/>
      <c r="AE20" s="102"/>
      <c r="AF20" s="103"/>
      <c r="AG20" s="104"/>
      <c r="AH20" s="102"/>
      <c r="AI20" s="103"/>
      <c r="AJ20" s="104"/>
      <c r="AK20" s="105"/>
      <c r="AL20" s="106"/>
    </row>
    <row r="21" spans="1:38" s="107" customFormat="1" ht="1.5" customHeight="1">
      <c r="A21" s="108"/>
      <c r="B21" s="109"/>
      <c r="C21" s="101"/>
      <c r="D21" s="110"/>
      <c r="E21" s="111"/>
      <c r="F21" s="104"/>
      <c r="G21" s="110"/>
      <c r="H21" s="111"/>
      <c r="I21" s="104"/>
      <c r="J21" s="110"/>
      <c r="K21" s="111"/>
      <c r="L21" s="104"/>
      <c r="M21" s="110"/>
      <c r="N21" s="111"/>
      <c r="O21" s="104"/>
      <c r="P21" s="110"/>
      <c r="Q21" s="111"/>
      <c r="R21" s="104"/>
      <c r="S21" s="110"/>
      <c r="T21" s="111"/>
      <c r="U21" s="104"/>
      <c r="V21" s="110"/>
      <c r="W21" s="111"/>
      <c r="X21" s="104"/>
      <c r="Y21" s="110"/>
      <c r="Z21" s="111"/>
      <c r="AA21" s="104"/>
      <c r="AB21" s="110"/>
      <c r="AC21" s="111"/>
      <c r="AD21" s="104"/>
      <c r="AE21" s="110"/>
      <c r="AF21" s="111"/>
      <c r="AG21" s="104"/>
      <c r="AH21" s="110"/>
      <c r="AI21" s="111"/>
      <c r="AJ21" s="104"/>
      <c r="AK21" s="112"/>
      <c r="AL21" s="113"/>
    </row>
    <row r="22" spans="1:38" s="122" customFormat="1" ht="10.5" customHeight="1">
      <c r="A22" s="114"/>
      <c r="B22" s="115"/>
      <c r="C22" s="116"/>
      <c r="D22" s="117"/>
      <c r="E22" s="118" t="s">
        <v>8</v>
      </c>
      <c r="F22" s="119"/>
      <c r="G22" s="117"/>
      <c r="H22" s="118" t="s">
        <v>8</v>
      </c>
      <c r="I22" s="119"/>
      <c r="J22" s="117"/>
      <c r="K22" s="118" t="s">
        <v>8</v>
      </c>
      <c r="L22" s="119"/>
      <c r="M22" s="117"/>
      <c r="N22" s="118" t="s">
        <v>8</v>
      </c>
      <c r="O22" s="119"/>
      <c r="P22" s="117"/>
      <c r="Q22" s="118" t="s">
        <v>8</v>
      </c>
      <c r="R22" s="119"/>
      <c r="S22" s="117"/>
      <c r="T22" s="118" t="s">
        <v>8</v>
      </c>
      <c r="U22" s="119"/>
      <c r="V22" s="117"/>
      <c r="W22" s="118" t="s">
        <v>8</v>
      </c>
      <c r="X22" s="119"/>
      <c r="Y22" s="117"/>
      <c r="Z22" s="118" t="s">
        <v>8</v>
      </c>
      <c r="AA22" s="119"/>
      <c r="AB22" s="117"/>
      <c r="AC22" s="118" t="s">
        <v>8</v>
      </c>
      <c r="AD22" s="119"/>
      <c r="AE22" s="117"/>
      <c r="AF22" s="118" t="s">
        <v>8</v>
      </c>
      <c r="AG22" s="119"/>
      <c r="AH22" s="117"/>
      <c r="AI22" s="118" t="s">
        <v>8</v>
      </c>
      <c r="AJ22" s="119"/>
      <c r="AK22" s="120"/>
      <c r="AL22" s="121"/>
    </row>
    <row r="23" spans="1:38" s="122" customFormat="1" ht="1.5" customHeight="1">
      <c r="A23" s="114"/>
      <c r="B23" s="115"/>
      <c r="C23" s="116"/>
      <c r="D23" s="123"/>
      <c r="E23" s="118"/>
      <c r="F23" s="119"/>
      <c r="G23" s="123"/>
      <c r="H23" s="118"/>
      <c r="I23" s="119"/>
      <c r="J23" s="123"/>
      <c r="K23" s="118"/>
      <c r="L23" s="119"/>
      <c r="M23" s="123"/>
      <c r="N23" s="118"/>
      <c r="O23" s="119"/>
      <c r="P23" s="123"/>
      <c r="Q23" s="118"/>
      <c r="R23" s="119"/>
      <c r="S23" s="123"/>
      <c r="T23" s="118"/>
      <c r="U23" s="119"/>
      <c r="V23" s="123"/>
      <c r="W23" s="118"/>
      <c r="X23" s="119"/>
      <c r="Y23" s="123"/>
      <c r="Z23" s="118"/>
      <c r="AA23" s="119"/>
      <c r="AB23" s="123"/>
      <c r="AC23" s="118"/>
      <c r="AD23" s="119"/>
      <c r="AE23" s="123"/>
      <c r="AF23" s="118"/>
      <c r="AG23" s="119"/>
      <c r="AH23" s="123"/>
      <c r="AI23" s="118"/>
      <c r="AJ23" s="119"/>
      <c r="AK23" s="124"/>
      <c r="AL23" s="121"/>
    </row>
    <row r="24" spans="1:38" s="98" customFormat="1" ht="10.5" customHeight="1">
      <c r="A24" s="114" t="s">
        <v>21</v>
      </c>
      <c r="B24" s="125"/>
      <c r="C24" s="126"/>
      <c r="D24" s="127"/>
      <c r="E24" s="17">
        <v>0</v>
      </c>
      <c r="F24" s="128"/>
      <c r="G24" s="127"/>
      <c r="H24" s="17">
        <v>0</v>
      </c>
      <c r="I24" s="128"/>
      <c r="J24" s="127"/>
      <c r="K24" s="17">
        <v>0</v>
      </c>
      <c r="L24" s="128"/>
      <c r="M24" s="127"/>
      <c r="N24" s="17">
        <v>0</v>
      </c>
      <c r="O24" s="128"/>
      <c r="P24" s="127"/>
      <c r="Q24" s="17">
        <v>0</v>
      </c>
      <c r="R24" s="128"/>
      <c r="S24" s="127"/>
      <c r="T24" s="17">
        <v>0</v>
      </c>
      <c r="U24" s="128"/>
      <c r="V24" s="127"/>
      <c r="W24" s="17">
        <v>0</v>
      </c>
      <c r="X24" s="128"/>
      <c r="Y24" s="127"/>
      <c r="Z24" s="17">
        <v>0</v>
      </c>
      <c r="AA24" s="128"/>
      <c r="AB24" s="127"/>
      <c r="AC24" s="17">
        <v>0</v>
      </c>
      <c r="AD24" s="128"/>
      <c r="AE24" s="127"/>
      <c r="AF24" s="17">
        <v>0</v>
      </c>
      <c r="AG24" s="128"/>
      <c r="AH24" s="127"/>
      <c r="AI24" s="17">
        <v>0</v>
      </c>
      <c r="AJ24" s="128"/>
      <c r="AK24" s="6"/>
      <c r="AL24" s="18">
        <f aca="true" t="shared" si="0" ref="AL24:AL33">E24+H24+K24+N24+Q24+T24+W24+Z24+AC24+AF24+AI24</f>
        <v>0</v>
      </c>
    </row>
    <row r="25" spans="1:38" s="131" customFormat="1" ht="10.5" customHeight="1">
      <c r="A25" s="129" t="s">
        <v>12</v>
      </c>
      <c r="B25" s="3">
        <v>0.03</v>
      </c>
      <c r="C25" s="130"/>
      <c r="D25" s="127" t="s">
        <v>20</v>
      </c>
      <c r="E25" s="7">
        <f>ROUND((E24)*$B$25/5,2)*5</f>
        <v>0</v>
      </c>
      <c r="F25" s="128"/>
      <c r="G25" s="127" t="s">
        <v>20</v>
      </c>
      <c r="H25" s="7">
        <f>ROUND((H24)*$B$25/5,2)*5</f>
        <v>0</v>
      </c>
      <c r="I25" s="128"/>
      <c r="J25" s="127" t="s">
        <v>20</v>
      </c>
      <c r="K25" s="7">
        <f>ROUND((K24)*$B$25/5,2)*5</f>
        <v>0</v>
      </c>
      <c r="L25" s="128"/>
      <c r="M25" s="127" t="s">
        <v>20</v>
      </c>
      <c r="N25" s="7">
        <f>ROUND((N24)*$B$25/5,2)*5</f>
        <v>0</v>
      </c>
      <c r="O25" s="128"/>
      <c r="P25" s="127" t="s">
        <v>20</v>
      </c>
      <c r="Q25" s="7">
        <f>ROUND((Q24)*$B$25/5,2)*5</f>
        <v>0</v>
      </c>
      <c r="R25" s="128"/>
      <c r="S25" s="127" t="s">
        <v>20</v>
      </c>
      <c r="T25" s="7">
        <f>ROUND((T24)*$B$25/5,2)*5</f>
        <v>0</v>
      </c>
      <c r="U25" s="128"/>
      <c r="V25" s="127" t="s">
        <v>20</v>
      </c>
      <c r="W25" s="7">
        <f>ROUND((W24)*$B$25/5,2)*5</f>
        <v>0</v>
      </c>
      <c r="X25" s="128"/>
      <c r="Y25" s="127" t="s">
        <v>20</v>
      </c>
      <c r="Z25" s="7">
        <f>ROUND((Z24)*$B$25/5,2)*5</f>
        <v>0</v>
      </c>
      <c r="AA25" s="128"/>
      <c r="AB25" s="127" t="s">
        <v>20</v>
      </c>
      <c r="AC25" s="7">
        <f>ROUND((AC24)*$B$25/5,2)*5</f>
        <v>0</v>
      </c>
      <c r="AD25" s="128"/>
      <c r="AE25" s="127" t="s">
        <v>20</v>
      </c>
      <c r="AF25" s="7">
        <f>ROUND((AF24)*$B$25/5,2)*5</f>
        <v>0</v>
      </c>
      <c r="AG25" s="128"/>
      <c r="AH25" s="127" t="s">
        <v>20</v>
      </c>
      <c r="AI25" s="7">
        <f>ROUND((AI24)*$B$25/5,2)*5</f>
        <v>0</v>
      </c>
      <c r="AJ25" s="128"/>
      <c r="AK25" s="6" t="s">
        <v>20</v>
      </c>
      <c r="AL25" s="13">
        <f t="shared" si="0"/>
        <v>0</v>
      </c>
    </row>
    <row r="26" spans="1:39" s="131" customFormat="1" ht="10.5" customHeight="1">
      <c r="A26" s="129" t="s">
        <v>16</v>
      </c>
      <c r="B26" s="3">
        <v>0.02</v>
      </c>
      <c r="C26" s="130"/>
      <c r="D26" s="127" t="s">
        <v>20</v>
      </c>
      <c r="E26" s="7">
        <f>ROUND((E24-E25)*$B$26/5,2)*5</f>
        <v>0</v>
      </c>
      <c r="F26" s="128"/>
      <c r="G26" s="127" t="s">
        <v>20</v>
      </c>
      <c r="H26" s="7">
        <f>ROUND((H24-H25)*$B$26/5,2)*5</f>
        <v>0</v>
      </c>
      <c r="I26" s="128"/>
      <c r="J26" s="127" t="s">
        <v>20</v>
      </c>
      <c r="K26" s="7">
        <f>ROUND((K24-K25)*$B$26/5,2)*5</f>
        <v>0</v>
      </c>
      <c r="L26" s="128"/>
      <c r="M26" s="127" t="s">
        <v>20</v>
      </c>
      <c r="N26" s="7">
        <f>ROUND((N24-N25)*$B$26/5,2)*5</f>
        <v>0</v>
      </c>
      <c r="O26" s="128"/>
      <c r="P26" s="127" t="s">
        <v>20</v>
      </c>
      <c r="Q26" s="7">
        <f>ROUND((Q24-Q25)*$B$26/5,2)*5</f>
        <v>0</v>
      </c>
      <c r="R26" s="128"/>
      <c r="S26" s="127" t="s">
        <v>20</v>
      </c>
      <c r="T26" s="7">
        <f>ROUND((T24-T25)*$B$26/5,2)*5</f>
        <v>0</v>
      </c>
      <c r="U26" s="128"/>
      <c r="V26" s="127" t="s">
        <v>20</v>
      </c>
      <c r="W26" s="7">
        <f>ROUND((W24-W25)*$B$26/5,2)*5</f>
        <v>0</v>
      </c>
      <c r="X26" s="128"/>
      <c r="Y26" s="127" t="s">
        <v>20</v>
      </c>
      <c r="Z26" s="7">
        <f>ROUND((Z24-Z25)*$B$26/5,2)*5</f>
        <v>0</v>
      </c>
      <c r="AA26" s="128"/>
      <c r="AB26" s="127" t="s">
        <v>20</v>
      </c>
      <c r="AC26" s="7">
        <f>ROUND((AC24-AC25)*$B$26/5,2)*5</f>
        <v>0</v>
      </c>
      <c r="AD26" s="128"/>
      <c r="AE26" s="127" t="s">
        <v>20</v>
      </c>
      <c r="AF26" s="7">
        <f>ROUND((AF24-AF25)*$B$26/5,2)*5</f>
        <v>0</v>
      </c>
      <c r="AG26" s="128"/>
      <c r="AH26" s="127" t="s">
        <v>20</v>
      </c>
      <c r="AI26" s="7">
        <f>ROUND((AI24-AI25)*$B$26/5,2)*5</f>
        <v>0</v>
      </c>
      <c r="AJ26" s="128"/>
      <c r="AK26" s="6" t="s">
        <v>20</v>
      </c>
      <c r="AL26" s="13">
        <f t="shared" si="0"/>
        <v>0</v>
      </c>
      <c r="AM26" s="132"/>
    </row>
    <row r="27" spans="1:39" s="131" customFormat="1" ht="10.5" customHeight="1">
      <c r="A27" s="129" t="s">
        <v>13</v>
      </c>
      <c r="B27" s="3">
        <v>0.017</v>
      </c>
      <c r="C27" s="133"/>
      <c r="D27" s="127" t="s">
        <v>20</v>
      </c>
      <c r="E27" s="7">
        <f>ROUND((E24-E25-E26)*$B$27/5,2)*5</f>
        <v>0</v>
      </c>
      <c r="F27" s="128"/>
      <c r="G27" s="127" t="s">
        <v>20</v>
      </c>
      <c r="H27" s="7">
        <f>ROUND((H24-H25-H26)*$B$27/5,2)*5</f>
        <v>0</v>
      </c>
      <c r="I27" s="128"/>
      <c r="J27" s="127" t="s">
        <v>20</v>
      </c>
      <c r="K27" s="7">
        <f>ROUND((K24-K25-K26)*$B$27/5,2)*5</f>
        <v>0</v>
      </c>
      <c r="L27" s="128"/>
      <c r="M27" s="127" t="s">
        <v>20</v>
      </c>
      <c r="N27" s="7">
        <f>ROUND((N24-N25-N26)*$B$27/5,2)*5</f>
        <v>0</v>
      </c>
      <c r="O27" s="128"/>
      <c r="P27" s="127" t="s">
        <v>20</v>
      </c>
      <c r="Q27" s="7">
        <f>ROUND((Q24-Q25-Q26)*$B$27/5,2)*5</f>
        <v>0</v>
      </c>
      <c r="R27" s="128"/>
      <c r="S27" s="127" t="s">
        <v>20</v>
      </c>
      <c r="T27" s="7">
        <f>ROUND((T24-T25-T26)*$B$27/5,2)*5</f>
        <v>0</v>
      </c>
      <c r="U27" s="128"/>
      <c r="V27" s="127" t="s">
        <v>20</v>
      </c>
      <c r="W27" s="7">
        <f>ROUND((W24-W25-W26)*$B$27/5,2)*5</f>
        <v>0</v>
      </c>
      <c r="X27" s="128"/>
      <c r="Y27" s="127" t="s">
        <v>20</v>
      </c>
      <c r="Z27" s="7">
        <f>ROUND((Z24-Z25-Z26)*$B$27/5,2)*5</f>
        <v>0</v>
      </c>
      <c r="AA27" s="128"/>
      <c r="AB27" s="127" t="s">
        <v>20</v>
      </c>
      <c r="AC27" s="7">
        <f>ROUND((AC24-AC25-AC26)*$B$27/5,2)*5</f>
        <v>0</v>
      </c>
      <c r="AD27" s="128"/>
      <c r="AE27" s="127" t="s">
        <v>20</v>
      </c>
      <c r="AF27" s="7">
        <f>ROUND((AF24-AF25-AF26)*$B$27/5,2)*5</f>
        <v>0</v>
      </c>
      <c r="AG27" s="128"/>
      <c r="AH27" s="127" t="s">
        <v>20</v>
      </c>
      <c r="AI27" s="7">
        <f>ROUND((AI24-AI25-AI26)*$B$27/5,2)*5</f>
        <v>0</v>
      </c>
      <c r="AJ27" s="128"/>
      <c r="AK27" s="6" t="s">
        <v>20</v>
      </c>
      <c r="AL27" s="13">
        <f t="shared" si="0"/>
        <v>0</v>
      </c>
      <c r="AM27" s="132"/>
    </row>
    <row r="28" spans="1:38" s="131" customFormat="1" ht="10.5" customHeight="1">
      <c r="A28" s="134" t="s">
        <v>14</v>
      </c>
      <c r="B28" s="135"/>
      <c r="C28" s="136"/>
      <c r="D28" s="137"/>
      <c r="E28" s="9">
        <f>E24-E25-E26-E27</f>
        <v>0</v>
      </c>
      <c r="F28" s="128"/>
      <c r="G28" s="137"/>
      <c r="H28" s="9">
        <f>H24-H25-H26-H27</f>
        <v>0</v>
      </c>
      <c r="I28" s="128"/>
      <c r="J28" s="137"/>
      <c r="K28" s="9">
        <f>K24-K25-K26-K27</f>
        <v>0</v>
      </c>
      <c r="L28" s="128"/>
      <c r="M28" s="137"/>
      <c r="N28" s="9">
        <f>N24-N25-N26-N27</f>
        <v>0</v>
      </c>
      <c r="O28" s="128"/>
      <c r="P28" s="137"/>
      <c r="Q28" s="9">
        <f>Q24-Q25-Q26-Q27</f>
        <v>0</v>
      </c>
      <c r="R28" s="128"/>
      <c r="S28" s="137"/>
      <c r="T28" s="9">
        <f>T24-T25-T26-T27</f>
        <v>0</v>
      </c>
      <c r="U28" s="128"/>
      <c r="V28" s="137"/>
      <c r="W28" s="9">
        <f>W24-W25-W26-W27</f>
        <v>0</v>
      </c>
      <c r="X28" s="128"/>
      <c r="Y28" s="137"/>
      <c r="Z28" s="9">
        <f>Z24-Z25-Z26-Z27</f>
        <v>0</v>
      </c>
      <c r="AA28" s="128"/>
      <c r="AB28" s="137"/>
      <c r="AC28" s="9">
        <f>AC24-AC25-AC26-AC27</f>
        <v>0</v>
      </c>
      <c r="AD28" s="128"/>
      <c r="AE28" s="137"/>
      <c r="AF28" s="9">
        <f>AF24-AF25-AF26-AF27</f>
        <v>0</v>
      </c>
      <c r="AG28" s="128"/>
      <c r="AH28" s="137"/>
      <c r="AI28" s="9">
        <f>AI24-AI25-AI26-AI27</f>
        <v>0</v>
      </c>
      <c r="AJ28" s="128"/>
      <c r="AK28" s="10"/>
      <c r="AL28" s="14">
        <f t="shared" si="0"/>
        <v>0</v>
      </c>
    </row>
    <row r="29" spans="1:38" s="131" customFormat="1" ht="10.5" customHeight="1">
      <c r="A29" s="129" t="s">
        <v>17</v>
      </c>
      <c r="B29" s="3">
        <v>0.1</v>
      </c>
      <c r="C29" s="136"/>
      <c r="D29" s="127" t="s">
        <v>20</v>
      </c>
      <c r="E29" s="7">
        <f>ROUND((E28)*$B$29/5,2)*5</f>
        <v>0</v>
      </c>
      <c r="F29" s="128"/>
      <c r="G29" s="127" t="s">
        <v>20</v>
      </c>
      <c r="H29" s="7">
        <f>ROUND((H28)*$B$29/5,2)*5</f>
        <v>0</v>
      </c>
      <c r="I29" s="128"/>
      <c r="J29" s="127" t="s">
        <v>20</v>
      </c>
      <c r="K29" s="7">
        <f>ROUND((K28)*$B$29/5,2)*5</f>
        <v>0</v>
      </c>
      <c r="L29" s="128"/>
      <c r="M29" s="127" t="s">
        <v>20</v>
      </c>
      <c r="N29" s="7">
        <f>ROUND((N28)*$B$29/5,2)*5</f>
        <v>0</v>
      </c>
      <c r="O29" s="128"/>
      <c r="P29" s="127" t="s">
        <v>20</v>
      </c>
      <c r="Q29" s="7">
        <f>ROUND((Q28)*$B$29/5,2)*5</f>
        <v>0</v>
      </c>
      <c r="R29" s="128"/>
      <c r="S29" s="127" t="s">
        <v>20</v>
      </c>
      <c r="T29" s="7">
        <f>ROUND((T28)*$B$29/5,2)*5</f>
        <v>0</v>
      </c>
      <c r="U29" s="128"/>
      <c r="V29" s="127" t="s">
        <v>20</v>
      </c>
      <c r="W29" s="7">
        <f>ROUND((W28)*$B$29/5,2)*5</f>
        <v>0</v>
      </c>
      <c r="X29" s="128"/>
      <c r="Y29" s="127" t="s">
        <v>20</v>
      </c>
      <c r="Z29" s="7">
        <f>ROUND((Z28)*$B$29/5,2)*5</f>
        <v>0</v>
      </c>
      <c r="AA29" s="128"/>
      <c r="AB29" s="127" t="s">
        <v>20</v>
      </c>
      <c r="AC29" s="7">
        <f>ROUND((AC28)*$B$29/5,2)*5</f>
        <v>0</v>
      </c>
      <c r="AD29" s="128"/>
      <c r="AE29" s="127" t="s">
        <v>20</v>
      </c>
      <c r="AF29" s="7">
        <f>ROUND((AF28)*$B$29/5,2)*5</f>
        <v>0</v>
      </c>
      <c r="AG29" s="128"/>
      <c r="AH29" s="127" t="s">
        <v>20</v>
      </c>
      <c r="AI29" s="7">
        <f>ROUND((AI28)*$B$29/5,2)*5</f>
        <v>0</v>
      </c>
      <c r="AJ29" s="128"/>
      <c r="AK29" s="6" t="s">
        <v>20</v>
      </c>
      <c r="AL29" s="13">
        <f t="shared" si="0"/>
        <v>0</v>
      </c>
    </row>
    <row r="30" spans="1:38" s="131" customFormat="1" ht="10.5" customHeight="1">
      <c r="A30" s="129" t="s">
        <v>18</v>
      </c>
      <c r="B30" s="3"/>
      <c r="C30" s="136"/>
      <c r="D30" s="137"/>
      <c r="E30" s="11">
        <f>E28-E29</f>
        <v>0</v>
      </c>
      <c r="F30" s="128"/>
      <c r="G30" s="137"/>
      <c r="H30" s="11">
        <f>H28-H29</f>
        <v>0</v>
      </c>
      <c r="I30" s="128"/>
      <c r="J30" s="137"/>
      <c r="K30" s="11">
        <f>K28-K29</f>
        <v>0</v>
      </c>
      <c r="L30" s="128"/>
      <c r="M30" s="137"/>
      <c r="N30" s="11">
        <f>N28-N29</f>
        <v>0</v>
      </c>
      <c r="O30" s="128"/>
      <c r="P30" s="137"/>
      <c r="Q30" s="11">
        <f>Q28-Q29</f>
        <v>0</v>
      </c>
      <c r="R30" s="128"/>
      <c r="S30" s="137"/>
      <c r="T30" s="11">
        <f>T28-T29</f>
        <v>0</v>
      </c>
      <c r="U30" s="128"/>
      <c r="V30" s="137"/>
      <c r="W30" s="11">
        <f>W28-W29</f>
        <v>0</v>
      </c>
      <c r="X30" s="128"/>
      <c r="Y30" s="137"/>
      <c r="Z30" s="11">
        <f>Z28-Z29</f>
        <v>0</v>
      </c>
      <c r="AA30" s="128"/>
      <c r="AB30" s="137"/>
      <c r="AC30" s="11">
        <f>AC28-AC29</f>
        <v>0</v>
      </c>
      <c r="AD30" s="128"/>
      <c r="AE30" s="137"/>
      <c r="AF30" s="11">
        <f>AF28-AF29</f>
        <v>0</v>
      </c>
      <c r="AG30" s="128"/>
      <c r="AH30" s="137"/>
      <c r="AI30" s="11">
        <f>AI28-AI29</f>
        <v>0</v>
      </c>
      <c r="AJ30" s="128"/>
      <c r="AK30" s="10"/>
      <c r="AL30" s="178">
        <f t="shared" si="0"/>
        <v>0</v>
      </c>
    </row>
    <row r="31" spans="1:38" s="131" customFormat="1" ht="10.5" customHeight="1">
      <c r="A31" s="129" t="s">
        <v>26</v>
      </c>
      <c r="B31" s="135"/>
      <c r="C31" s="136"/>
      <c r="D31" s="127" t="s">
        <v>20</v>
      </c>
      <c r="E31" s="30">
        <v>0</v>
      </c>
      <c r="F31" s="128"/>
      <c r="G31" s="127" t="s">
        <v>20</v>
      </c>
      <c r="H31" s="30">
        <v>0</v>
      </c>
      <c r="I31" s="128"/>
      <c r="J31" s="127" t="s">
        <v>20</v>
      </c>
      <c r="K31" s="30">
        <v>0</v>
      </c>
      <c r="L31" s="128"/>
      <c r="M31" s="127" t="s">
        <v>20</v>
      </c>
      <c r="N31" s="30">
        <v>0</v>
      </c>
      <c r="O31" s="128"/>
      <c r="P31" s="127" t="s">
        <v>20</v>
      </c>
      <c r="Q31" s="30">
        <v>0</v>
      </c>
      <c r="R31" s="128"/>
      <c r="S31" s="127" t="s">
        <v>20</v>
      </c>
      <c r="T31" s="30">
        <v>0</v>
      </c>
      <c r="U31" s="128"/>
      <c r="V31" s="127" t="s">
        <v>20</v>
      </c>
      <c r="W31" s="30">
        <v>0</v>
      </c>
      <c r="X31" s="128"/>
      <c r="Y31" s="127" t="s">
        <v>20</v>
      </c>
      <c r="Z31" s="30">
        <v>0</v>
      </c>
      <c r="AA31" s="128"/>
      <c r="AB31" s="127" t="s">
        <v>20</v>
      </c>
      <c r="AC31" s="30">
        <v>0</v>
      </c>
      <c r="AD31" s="128"/>
      <c r="AE31" s="127" t="s">
        <v>20</v>
      </c>
      <c r="AF31" s="30">
        <v>0</v>
      </c>
      <c r="AG31" s="128"/>
      <c r="AH31" s="127" t="s">
        <v>20</v>
      </c>
      <c r="AI31" s="30">
        <v>0</v>
      </c>
      <c r="AJ31" s="128"/>
      <c r="AK31" s="27" t="s">
        <v>20</v>
      </c>
      <c r="AL31" s="13">
        <f t="shared" si="0"/>
        <v>0</v>
      </c>
    </row>
    <row r="32" spans="1:38" s="131" customFormat="1" ht="10.5" customHeight="1">
      <c r="A32" s="134" t="s">
        <v>9</v>
      </c>
      <c r="B32" s="135"/>
      <c r="C32" s="136"/>
      <c r="D32" s="8"/>
      <c r="E32" s="9">
        <f>E30-E31</f>
        <v>0</v>
      </c>
      <c r="F32" s="128"/>
      <c r="G32" s="8"/>
      <c r="H32" s="9">
        <f>H30-H31</f>
        <v>0</v>
      </c>
      <c r="I32" s="128"/>
      <c r="J32" s="8"/>
      <c r="K32" s="9">
        <f>K30-K31</f>
        <v>0</v>
      </c>
      <c r="L32" s="128"/>
      <c r="M32" s="8"/>
      <c r="N32" s="9">
        <f>N30-N31</f>
        <v>0</v>
      </c>
      <c r="O32" s="128"/>
      <c r="P32" s="8"/>
      <c r="Q32" s="9">
        <f>Q30-Q31</f>
        <v>0</v>
      </c>
      <c r="R32" s="128"/>
      <c r="S32" s="8"/>
      <c r="T32" s="9">
        <f>T30-T31</f>
        <v>0</v>
      </c>
      <c r="U32" s="128"/>
      <c r="V32" s="8"/>
      <c r="W32" s="9">
        <f>W30-W31</f>
        <v>0</v>
      </c>
      <c r="X32" s="128"/>
      <c r="Y32" s="8"/>
      <c r="Z32" s="9">
        <f>Z30-Z31</f>
        <v>0</v>
      </c>
      <c r="AA32" s="128"/>
      <c r="AB32" s="8"/>
      <c r="AC32" s="9">
        <f>AC30-AC31</f>
        <v>0</v>
      </c>
      <c r="AD32" s="128"/>
      <c r="AE32" s="8"/>
      <c r="AF32" s="9">
        <f>AF30-AF31</f>
        <v>0</v>
      </c>
      <c r="AG32" s="128"/>
      <c r="AH32" s="8"/>
      <c r="AI32" s="9">
        <f>AI30-AI31</f>
        <v>0</v>
      </c>
      <c r="AJ32" s="128"/>
      <c r="AK32" s="10"/>
      <c r="AL32" s="14">
        <f t="shared" si="0"/>
        <v>0</v>
      </c>
    </row>
    <row r="33" spans="1:38" s="131" customFormat="1" ht="10.5" customHeight="1">
      <c r="A33" s="129" t="s">
        <v>15</v>
      </c>
      <c r="B33" s="3">
        <v>0.08</v>
      </c>
      <c r="C33" s="133"/>
      <c r="D33" s="4"/>
      <c r="E33" s="7">
        <f>ROUND((E32)*$B$33/5,2)*5</f>
        <v>0</v>
      </c>
      <c r="F33" s="128"/>
      <c r="G33" s="4"/>
      <c r="H33" s="7">
        <f>ROUND((H32)*$B$33/5,2)*5</f>
        <v>0</v>
      </c>
      <c r="I33" s="128"/>
      <c r="J33" s="4"/>
      <c r="K33" s="7">
        <f>ROUND((K32)*$B$33/5,2)*5</f>
        <v>0</v>
      </c>
      <c r="L33" s="128"/>
      <c r="M33" s="4"/>
      <c r="N33" s="7">
        <f>ROUND((N32)*$B$33/5,2)*5</f>
        <v>0</v>
      </c>
      <c r="O33" s="128"/>
      <c r="P33" s="4"/>
      <c r="Q33" s="7">
        <f>ROUND((Q32)*$B$33/5,2)*5</f>
        <v>0</v>
      </c>
      <c r="R33" s="128"/>
      <c r="S33" s="4"/>
      <c r="T33" s="7">
        <f>ROUND((T32)*$B$33/5,2)*5</f>
        <v>0</v>
      </c>
      <c r="U33" s="128"/>
      <c r="V33" s="4"/>
      <c r="W33" s="7">
        <f>ROUND((W32)*$B$33/5,2)*5</f>
        <v>0</v>
      </c>
      <c r="X33" s="128"/>
      <c r="Y33" s="4"/>
      <c r="Z33" s="7">
        <f>ROUND((Z32)*$B$33/5,2)*5</f>
        <v>0</v>
      </c>
      <c r="AA33" s="128"/>
      <c r="AB33" s="4"/>
      <c r="AC33" s="7">
        <f>ROUND((AC32)*$B$33/5,2)*5</f>
        <v>0</v>
      </c>
      <c r="AD33" s="128"/>
      <c r="AE33" s="4"/>
      <c r="AF33" s="7">
        <f>ROUND((AF32)*$B$33/5,2)*5</f>
        <v>0</v>
      </c>
      <c r="AG33" s="128"/>
      <c r="AH33" s="4"/>
      <c r="AI33" s="7">
        <f>ROUND((AI32)*$B$33/5,2)*5</f>
        <v>0</v>
      </c>
      <c r="AJ33" s="128"/>
      <c r="AK33" s="6"/>
      <c r="AL33" s="33">
        <f t="shared" si="0"/>
        <v>0</v>
      </c>
    </row>
    <row r="34" spans="1:38" s="142" customFormat="1" ht="1.5" customHeight="1">
      <c r="A34" s="138"/>
      <c r="B34" s="139"/>
      <c r="C34" s="140"/>
      <c r="D34" s="12"/>
      <c r="E34" s="1"/>
      <c r="F34" s="141"/>
      <c r="G34" s="12"/>
      <c r="H34" s="1"/>
      <c r="I34" s="141"/>
      <c r="J34" s="12"/>
      <c r="K34" s="1"/>
      <c r="L34" s="141"/>
      <c r="M34" s="12"/>
      <c r="N34" s="1"/>
      <c r="O34" s="141"/>
      <c r="P34" s="12"/>
      <c r="Q34" s="1"/>
      <c r="R34" s="141"/>
      <c r="S34" s="12"/>
      <c r="T34" s="1"/>
      <c r="U34" s="141"/>
      <c r="V34" s="12"/>
      <c r="W34" s="1"/>
      <c r="X34" s="141"/>
      <c r="Y34" s="12"/>
      <c r="Z34" s="1"/>
      <c r="AA34" s="141"/>
      <c r="AB34" s="12"/>
      <c r="AC34" s="1"/>
      <c r="AD34" s="141"/>
      <c r="AE34" s="12"/>
      <c r="AF34" s="1"/>
      <c r="AG34" s="141"/>
      <c r="AH34" s="12"/>
      <c r="AI34" s="1"/>
      <c r="AJ34" s="141"/>
      <c r="AK34" s="15"/>
      <c r="AL34" s="16">
        <f>E34+H34+K34+N34+Q34+T34+W34+Z34</f>
        <v>0</v>
      </c>
    </row>
    <row r="35" spans="1:38" s="131" customFormat="1" ht="10.5" customHeight="1">
      <c r="A35" s="183" t="s">
        <v>28</v>
      </c>
      <c r="B35" s="184"/>
      <c r="C35" s="144"/>
      <c r="D35" s="181">
        <f>E32+E33</f>
        <v>0</v>
      </c>
      <c r="E35" s="185"/>
      <c r="F35" s="145"/>
      <c r="G35" s="181">
        <f>H32+H33</f>
        <v>0</v>
      </c>
      <c r="H35" s="185"/>
      <c r="I35" s="145"/>
      <c r="J35" s="181">
        <f>K32+K33</f>
        <v>0</v>
      </c>
      <c r="K35" s="185"/>
      <c r="L35" s="145"/>
      <c r="M35" s="181">
        <f>N32+N33</f>
        <v>0</v>
      </c>
      <c r="N35" s="185"/>
      <c r="O35" s="145"/>
      <c r="P35" s="181">
        <f>Q32+Q33</f>
        <v>0</v>
      </c>
      <c r="Q35" s="185"/>
      <c r="R35" s="145"/>
      <c r="S35" s="181">
        <f>T32+T33</f>
        <v>0</v>
      </c>
      <c r="T35" s="185"/>
      <c r="U35" s="145"/>
      <c r="V35" s="181">
        <f>W32+W33</f>
        <v>0</v>
      </c>
      <c r="W35" s="185"/>
      <c r="X35" s="145"/>
      <c r="Y35" s="181">
        <f>Z32+Z33</f>
        <v>0</v>
      </c>
      <c r="Z35" s="185"/>
      <c r="AA35" s="145"/>
      <c r="AB35" s="181">
        <f>AC32+AC33</f>
        <v>0</v>
      </c>
      <c r="AC35" s="185"/>
      <c r="AD35" s="145"/>
      <c r="AE35" s="181">
        <f>AF32+AF33</f>
        <v>0</v>
      </c>
      <c r="AF35" s="185"/>
      <c r="AG35" s="145"/>
      <c r="AH35" s="181">
        <f>AI32+AI33</f>
        <v>0</v>
      </c>
      <c r="AI35" s="185"/>
      <c r="AJ35" s="146"/>
      <c r="AK35" s="205">
        <f>D35+G35+J35+M35+P35+S35+V35+Y35+AB35+AE35+AH35</f>
        <v>0</v>
      </c>
      <c r="AL35" s="211"/>
    </row>
    <row r="36" spans="1:38" s="142" customFormat="1" ht="1.5" customHeight="1">
      <c r="A36" s="147"/>
      <c r="B36" s="148"/>
      <c r="C36" s="140"/>
      <c r="D36" s="5"/>
      <c r="E36" s="2"/>
      <c r="F36" s="141"/>
      <c r="G36" s="5"/>
      <c r="H36" s="2"/>
      <c r="I36" s="141"/>
      <c r="J36" s="5"/>
      <c r="K36" s="2"/>
      <c r="L36" s="141"/>
      <c r="M36" s="5"/>
      <c r="N36" s="2"/>
      <c r="O36" s="141"/>
      <c r="P36" s="5"/>
      <c r="Q36" s="2"/>
      <c r="R36" s="141"/>
      <c r="S36" s="5"/>
      <c r="T36" s="2"/>
      <c r="U36" s="141"/>
      <c r="V36" s="5"/>
      <c r="W36" s="2"/>
      <c r="X36" s="141"/>
      <c r="Y36" s="5"/>
      <c r="Z36" s="2"/>
      <c r="AA36" s="141"/>
      <c r="AB36" s="5"/>
      <c r="AC36" s="2"/>
      <c r="AD36" s="141"/>
      <c r="AE36" s="5"/>
      <c r="AF36" s="2"/>
      <c r="AG36" s="141"/>
      <c r="AH36" s="5"/>
      <c r="AI36" s="2"/>
      <c r="AJ36" s="141"/>
      <c r="AK36" s="24"/>
      <c r="AL36" s="23">
        <f>E36+H36+K36+N36+Q36+T36+W36+Z36</f>
        <v>0</v>
      </c>
    </row>
    <row r="37" spans="1:38" s="153" customFormat="1" ht="10.5" customHeight="1">
      <c r="A37" s="150" t="s">
        <v>7</v>
      </c>
      <c r="B37" s="26">
        <v>0</v>
      </c>
      <c r="C37" s="151"/>
      <c r="D37" s="19"/>
      <c r="E37" s="20">
        <f>ROUND((E32)*$B$37/5,2)*5</f>
        <v>0</v>
      </c>
      <c r="F37" s="152"/>
      <c r="G37" s="19"/>
      <c r="H37" s="20">
        <f>ROUND((H32)*$B$37/5,2)*5</f>
        <v>0</v>
      </c>
      <c r="I37" s="152"/>
      <c r="J37" s="19"/>
      <c r="K37" s="20">
        <f>ROUND((K32)*$B$37/5,2)*5</f>
        <v>0</v>
      </c>
      <c r="L37" s="152"/>
      <c r="M37" s="19"/>
      <c r="N37" s="20">
        <f>ROUND((N32)*$B$37/5,2)*5</f>
        <v>0</v>
      </c>
      <c r="O37" s="152"/>
      <c r="P37" s="19"/>
      <c r="Q37" s="20">
        <f>ROUND((Q32)*$B$37/5,2)*5</f>
        <v>0</v>
      </c>
      <c r="R37" s="152"/>
      <c r="S37" s="19"/>
      <c r="T37" s="20">
        <f>ROUND((T32)*$B$37/5,2)*5</f>
        <v>0</v>
      </c>
      <c r="U37" s="152"/>
      <c r="V37" s="19"/>
      <c r="W37" s="20">
        <f>ROUND((W32)*$B$37/5,2)*5</f>
        <v>0</v>
      </c>
      <c r="X37" s="152"/>
      <c r="Y37" s="19"/>
      <c r="Z37" s="20">
        <f>ROUND((Z32)*$B$37/5,2)*5</f>
        <v>0</v>
      </c>
      <c r="AA37" s="152"/>
      <c r="AB37" s="19"/>
      <c r="AC37" s="20">
        <f>ROUND((AC32)*$B$37/5,2)*5</f>
        <v>0</v>
      </c>
      <c r="AD37" s="152"/>
      <c r="AE37" s="19"/>
      <c r="AF37" s="20">
        <f>ROUND((AF32)*$B$37/5,2)*5</f>
        <v>0</v>
      </c>
      <c r="AG37" s="152"/>
      <c r="AH37" s="19"/>
      <c r="AI37" s="20">
        <f>ROUND((AI32)*$B$37/5,2)*5</f>
        <v>0</v>
      </c>
      <c r="AJ37" s="152"/>
      <c r="AK37" s="21"/>
      <c r="AL37" s="22">
        <f>E37+H37+K37+N37+Q37+T37+W37+Z37+AC37+AF37+AI37</f>
        <v>0</v>
      </c>
    </row>
    <row r="38" spans="1:38" s="142" customFormat="1" ht="1.5" customHeight="1">
      <c r="A38" s="138"/>
      <c r="B38" s="139"/>
      <c r="C38" s="140"/>
      <c r="D38" s="12"/>
      <c r="E38" s="1"/>
      <c r="F38" s="141"/>
      <c r="G38" s="12"/>
      <c r="H38" s="1"/>
      <c r="I38" s="141"/>
      <c r="J38" s="12"/>
      <c r="K38" s="1"/>
      <c r="L38" s="141"/>
      <c r="M38" s="12"/>
      <c r="N38" s="1"/>
      <c r="O38" s="141"/>
      <c r="P38" s="12"/>
      <c r="Q38" s="1"/>
      <c r="R38" s="141"/>
      <c r="S38" s="12"/>
      <c r="T38" s="1"/>
      <c r="U38" s="141"/>
      <c r="V38" s="12"/>
      <c r="W38" s="1"/>
      <c r="X38" s="141"/>
      <c r="Y38" s="12"/>
      <c r="Z38" s="1"/>
      <c r="AA38" s="141"/>
      <c r="AB38" s="12"/>
      <c r="AC38" s="1"/>
      <c r="AD38" s="141"/>
      <c r="AE38" s="12"/>
      <c r="AF38" s="1"/>
      <c r="AG38" s="141"/>
      <c r="AH38" s="12"/>
      <c r="AI38" s="1"/>
      <c r="AJ38" s="141"/>
      <c r="AK38" s="15"/>
      <c r="AL38" s="16"/>
    </row>
    <row r="39" spans="1:38" s="131" customFormat="1" ht="10.5" customHeight="1">
      <c r="A39" s="183" t="s">
        <v>30</v>
      </c>
      <c r="B39" s="184"/>
      <c r="C39" s="144"/>
      <c r="D39" s="181">
        <f>D35+E37</f>
        <v>0</v>
      </c>
      <c r="E39" s="182"/>
      <c r="F39" s="145"/>
      <c r="G39" s="181">
        <f>G35+H37</f>
        <v>0</v>
      </c>
      <c r="H39" s="182"/>
      <c r="I39" s="145"/>
      <c r="J39" s="181">
        <f>J35+K37</f>
        <v>0</v>
      </c>
      <c r="K39" s="182"/>
      <c r="L39" s="145"/>
      <c r="M39" s="181">
        <f>M35+N37</f>
        <v>0</v>
      </c>
      <c r="N39" s="182"/>
      <c r="O39" s="145"/>
      <c r="P39" s="181">
        <f>P35+Q37</f>
        <v>0</v>
      </c>
      <c r="Q39" s="182"/>
      <c r="R39" s="145"/>
      <c r="S39" s="181">
        <f>S35+T37</f>
        <v>0</v>
      </c>
      <c r="T39" s="182"/>
      <c r="U39" s="145"/>
      <c r="V39" s="181">
        <f>V35+W37</f>
        <v>0</v>
      </c>
      <c r="W39" s="182"/>
      <c r="X39" s="145"/>
      <c r="Y39" s="181">
        <f>Y35+Z37</f>
        <v>0</v>
      </c>
      <c r="Z39" s="182"/>
      <c r="AA39" s="145"/>
      <c r="AB39" s="181">
        <f>AB35+AC37</f>
        <v>0</v>
      </c>
      <c r="AC39" s="182"/>
      <c r="AD39" s="145"/>
      <c r="AE39" s="181">
        <f>AE35+AF37</f>
        <v>0</v>
      </c>
      <c r="AF39" s="182"/>
      <c r="AG39" s="145"/>
      <c r="AH39" s="181">
        <f>AH35+AI37</f>
        <v>0</v>
      </c>
      <c r="AI39" s="182"/>
      <c r="AJ39" s="146"/>
      <c r="AK39" s="205">
        <f>IF((AH39+AE39+AB39+Y39+V39+S39+P39+M39+J39+G39+D39)=(AL24-AL25-AL26-AL27-AL29-AL31+AL33+AL37),(AL24-AL25-AL26-AL27-AL29-AL31+AL33+AL37),"erreur")</f>
        <v>0</v>
      </c>
      <c r="AL39" s="206"/>
    </row>
    <row r="40" spans="1:38" s="142" customFormat="1" ht="1.5" customHeight="1" thickBot="1">
      <c r="A40" s="147"/>
      <c r="B40" s="148"/>
      <c r="C40" s="140"/>
      <c r="D40" s="149"/>
      <c r="E40" s="148"/>
      <c r="F40" s="141"/>
      <c r="G40" s="149"/>
      <c r="H40" s="148"/>
      <c r="I40" s="141"/>
      <c r="J40" s="149"/>
      <c r="K40" s="148"/>
      <c r="L40" s="141"/>
      <c r="M40" s="149"/>
      <c r="N40" s="148"/>
      <c r="O40" s="141"/>
      <c r="P40" s="149"/>
      <c r="Q40" s="148"/>
      <c r="R40" s="141"/>
      <c r="S40" s="149"/>
      <c r="T40" s="148"/>
      <c r="U40" s="141"/>
      <c r="V40" s="149"/>
      <c r="W40" s="148"/>
      <c r="X40" s="141"/>
      <c r="Y40" s="149"/>
      <c r="Z40" s="148"/>
      <c r="AA40" s="141"/>
      <c r="AB40" s="149"/>
      <c r="AC40" s="148"/>
      <c r="AD40" s="141"/>
      <c r="AE40" s="149"/>
      <c r="AF40" s="148"/>
      <c r="AG40" s="141"/>
      <c r="AH40" s="149"/>
      <c r="AI40" s="148"/>
      <c r="AJ40" s="141"/>
      <c r="AK40" s="154"/>
      <c r="AL40" s="155"/>
    </row>
    <row r="41" spans="15:34" ht="12" customHeight="1">
      <c r="O41" s="66"/>
      <c r="P41" s="66"/>
      <c r="R41" s="37"/>
      <c r="S41" s="37"/>
      <c r="U41" s="37"/>
      <c r="V41" s="37"/>
      <c r="X41" s="37"/>
      <c r="Y41" s="37"/>
      <c r="AA41" s="66"/>
      <c r="AB41" s="66"/>
      <c r="AD41" s="66"/>
      <c r="AE41" s="66"/>
      <c r="AG41" s="66"/>
      <c r="AH41" s="66"/>
    </row>
    <row r="42" spans="1:38" ht="12" customHeight="1">
      <c r="A42" s="156" t="s">
        <v>32</v>
      </c>
      <c r="B42" s="48"/>
      <c r="E42" s="48"/>
      <c r="H42" s="48"/>
      <c r="K42" s="48"/>
      <c r="N42" s="48"/>
      <c r="O42" s="157"/>
      <c r="P42" s="157"/>
      <c r="Q42" s="48"/>
      <c r="R42" s="37"/>
      <c r="S42" s="37"/>
      <c r="T42" s="48"/>
      <c r="U42" s="37"/>
      <c r="V42" s="37"/>
      <c r="W42" s="48"/>
      <c r="X42" s="37"/>
      <c r="Y42" s="37"/>
      <c r="Z42" s="48"/>
      <c r="AA42" s="157"/>
      <c r="AB42" s="157"/>
      <c r="AC42" s="48"/>
      <c r="AD42" s="157"/>
      <c r="AE42" s="157"/>
      <c r="AF42" s="48"/>
      <c r="AG42" s="157"/>
      <c r="AH42" s="157"/>
      <c r="AI42" s="48"/>
      <c r="AL42" s="48"/>
    </row>
    <row r="43" spans="1:38" s="80" customFormat="1" ht="3.75" customHeight="1" thickBot="1">
      <c r="A43" s="73"/>
      <c r="B43" s="74"/>
      <c r="C43" s="75"/>
      <c r="D43" s="76"/>
      <c r="E43" s="77"/>
      <c r="F43" s="78"/>
      <c r="G43" s="78"/>
      <c r="H43" s="77"/>
      <c r="I43" s="78"/>
      <c r="J43" s="78"/>
      <c r="K43" s="77"/>
      <c r="L43" s="78"/>
      <c r="M43" s="78"/>
      <c r="N43" s="77"/>
      <c r="O43" s="78"/>
      <c r="P43" s="78"/>
      <c r="Q43" s="77"/>
      <c r="R43" s="78"/>
      <c r="S43" s="78"/>
      <c r="T43" s="77"/>
      <c r="U43" s="78"/>
      <c r="V43" s="78"/>
      <c r="W43" s="77"/>
      <c r="X43" s="78"/>
      <c r="Y43" s="78"/>
      <c r="Z43" s="77"/>
      <c r="AA43" s="78"/>
      <c r="AB43" s="78"/>
      <c r="AC43" s="77"/>
      <c r="AD43" s="78"/>
      <c r="AE43" s="78"/>
      <c r="AF43" s="77"/>
      <c r="AG43" s="78"/>
      <c r="AH43" s="78"/>
      <c r="AI43" s="77"/>
      <c r="AJ43" s="79"/>
      <c r="AK43" s="79"/>
      <c r="AL43" s="77"/>
    </row>
    <row r="44" spans="1:38" s="90" customFormat="1" ht="1.5" customHeight="1">
      <c r="A44" s="81"/>
      <c r="B44" s="82"/>
      <c r="C44" s="75"/>
      <c r="D44" s="83"/>
      <c r="E44" s="84"/>
      <c r="F44" s="85"/>
      <c r="G44" s="83"/>
      <c r="H44" s="84"/>
      <c r="I44" s="85"/>
      <c r="J44" s="83"/>
      <c r="K44" s="84"/>
      <c r="L44" s="85"/>
      <c r="M44" s="83"/>
      <c r="N44" s="84"/>
      <c r="O44" s="85"/>
      <c r="P44" s="83"/>
      <c r="Q44" s="84"/>
      <c r="R44" s="86"/>
      <c r="S44" s="83"/>
      <c r="T44" s="84"/>
      <c r="U44" s="87"/>
      <c r="V44" s="83"/>
      <c r="W44" s="84"/>
      <c r="X44" s="87"/>
      <c r="Y44" s="83"/>
      <c r="Z44" s="84"/>
      <c r="AA44" s="85"/>
      <c r="AB44" s="83"/>
      <c r="AC44" s="84"/>
      <c r="AD44" s="85"/>
      <c r="AE44" s="83"/>
      <c r="AF44" s="84"/>
      <c r="AG44" s="85"/>
      <c r="AH44" s="83"/>
      <c r="AI44" s="84"/>
      <c r="AJ44" s="79"/>
      <c r="AK44" s="88"/>
      <c r="AL44" s="89"/>
    </row>
    <row r="45" spans="1:38" s="98" customFormat="1" ht="10.5" customHeight="1">
      <c r="A45" s="91" t="s">
        <v>11</v>
      </c>
      <c r="B45" s="92"/>
      <c r="C45" s="93"/>
      <c r="D45" s="202">
        <f>D19</f>
        <v>113</v>
      </c>
      <c r="E45" s="204"/>
      <c r="F45" s="94"/>
      <c r="G45" s="202">
        <f>G19</f>
        <v>153</v>
      </c>
      <c r="H45" s="204"/>
      <c r="I45" s="94"/>
      <c r="J45" s="202">
        <f>J19</f>
        <v>231</v>
      </c>
      <c r="K45" s="204"/>
      <c r="L45" s="94"/>
      <c r="M45" s="202">
        <f>M19</f>
        <v>232</v>
      </c>
      <c r="N45" s="204"/>
      <c r="O45" s="94"/>
      <c r="P45" s="202">
        <f>P19</f>
        <v>233</v>
      </c>
      <c r="Q45" s="204"/>
      <c r="R45" s="95"/>
      <c r="S45" s="202">
        <f>S19</f>
        <v>235</v>
      </c>
      <c r="T45" s="204"/>
      <c r="U45" s="96"/>
      <c r="V45" s="202">
        <f>V19</f>
        <v>236</v>
      </c>
      <c r="W45" s="204"/>
      <c r="X45" s="96"/>
      <c r="Y45" s="202">
        <f>Y19</f>
        <v>237</v>
      </c>
      <c r="Z45" s="204"/>
      <c r="AA45" s="94"/>
      <c r="AB45" s="202">
        <v>238</v>
      </c>
      <c r="AC45" s="204"/>
      <c r="AD45" s="94"/>
      <c r="AE45" s="202">
        <v>239</v>
      </c>
      <c r="AF45" s="204"/>
      <c r="AG45" s="94"/>
      <c r="AH45" s="202">
        <v>339</v>
      </c>
      <c r="AI45" s="204"/>
      <c r="AJ45" s="146"/>
      <c r="AK45" s="208" t="s">
        <v>27</v>
      </c>
      <c r="AL45" s="209"/>
    </row>
    <row r="46" spans="1:38" s="107" customFormat="1" ht="1.5" customHeight="1">
      <c r="A46" s="99"/>
      <c r="B46" s="100"/>
      <c r="C46" s="101"/>
      <c r="D46" s="102"/>
      <c r="E46" s="103"/>
      <c r="F46" s="104">
        <v>143</v>
      </c>
      <c r="G46" s="102"/>
      <c r="H46" s="103"/>
      <c r="I46" s="104"/>
      <c r="J46" s="102"/>
      <c r="K46" s="103"/>
      <c r="L46" s="104"/>
      <c r="M46" s="102"/>
      <c r="N46" s="103"/>
      <c r="O46" s="104"/>
      <c r="P46" s="102"/>
      <c r="Q46" s="103"/>
      <c r="R46" s="104"/>
      <c r="S46" s="102"/>
      <c r="T46" s="103"/>
      <c r="U46" s="104"/>
      <c r="V46" s="102"/>
      <c r="W46" s="103"/>
      <c r="X46" s="104"/>
      <c r="Y46" s="102"/>
      <c r="Z46" s="103"/>
      <c r="AA46" s="104"/>
      <c r="AB46" s="102"/>
      <c r="AC46" s="103"/>
      <c r="AD46" s="104"/>
      <c r="AE46" s="102"/>
      <c r="AF46" s="103"/>
      <c r="AG46" s="104"/>
      <c r="AH46" s="102"/>
      <c r="AI46" s="103"/>
      <c r="AJ46" s="104"/>
      <c r="AK46" s="105"/>
      <c r="AL46" s="106"/>
    </row>
    <row r="47" spans="1:38" s="107" customFormat="1" ht="1.5" customHeight="1">
      <c r="A47" s="108"/>
      <c r="B47" s="109"/>
      <c r="C47" s="101"/>
      <c r="D47" s="110"/>
      <c r="E47" s="111"/>
      <c r="F47" s="104"/>
      <c r="G47" s="110"/>
      <c r="H47" s="111"/>
      <c r="I47" s="104"/>
      <c r="J47" s="110"/>
      <c r="K47" s="111"/>
      <c r="L47" s="104"/>
      <c r="M47" s="110"/>
      <c r="N47" s="111"/>
      <c r="O47" s="104"/>
      <c r="P47" s="110"/>
      <c r="Q47" s="111"/>
      <c r="R47" s="104"/>
      <c r="S47" s="110"/>
      <c r="T47" s="111"/>
      <c r="U47" s="104"/>
      <c r="V47" s="110"/>
      <c r="W47" s="111"/>
      <c r="X47" s="104"/>
      <c r="Y47" s="110"/>
      <c r="Z47" s="111"/>
      <c r="AA47" s="104"/>
      <c r="AB47" s="110"/>
      <c r="AC47" s="111"/>
      <c r="AD47" s="104"/>
      <c r="AE47" s="110"/>
      <c r="AF47" s="111"/>
      <c r="AG47" s="104"/>
      <c r="AH47" s="110"/>
      <c r="AI47" s="111"/>
      <c r="AJ47" s="104"/>
      <c r="AK47" s="112"/>
      <c r="AL47" s="113"/>
    </row>
    <row r="48" spans="1:38" s="122" customFormat="1" ht="10.5" customHeight="1">
      <c r="A48" s="114"/>
      <c r="B48" s="115"/>
      <c r="C48" s="116"/>
      <c r="D48" s="117"/>
      <c r="E48" s="118" t="s">
        <v>6</v>
      </c>
      <c r="F48" s="119"/>
      <c r="G48" s="117"/>
      <c r="H48" s="118" t="s">
        <v>6</v>
      </c>
      <c r="I48" s="119"/>
      <c r="J48" s="117"/>
      <c r="K48" s="118" t="s">
        <v>6</v>
      </c>
      <c r="L48" s="119"/>
      <c r="M48" s="117"/>
      <c r="N48" s="118" t="s">
        <v>6</v>
      </c>
      <c r="O48" s="119"/>
      <c r="P48" s="117"/>
      <c r="Q48" s="118" t="s">
        <v>6</v>
      </c>
      <c r="R48" s="119"/>
      <c r="S48" s="117"/>
      <c r="T48" s="118" t="s">
        <v>6</v>
      </c>
      <c r="U48" s="119"/>
      <c r="V48" s="117"/>
      <c r="W48" s="118" t="s">
        <v>6</v>
      </c>
      <c r="X48" s="119"/>
      <c r="Y48" s="117"/>
      <c r="Z48" s="118" t="s">
        <v>6</v>
      </c>
      <c r="AA48" s="119"/>
      <c r="AB48" s="117"/>
      <c r="AC48" s="118" t="s">
        <v>6</v>
      </c>
      <c r="AD48" s="119"/>
      <c r="AE48" s="117"/>
      <c r="AF48" s="118" t="s">
        <v>6</v>
      </c>
      <c r="AG48" s="119"/>
      <c r="AH48" s="117"/>
      <c r="AI48" s="118" t="s">
        <v>6</v>
      </c>
      <c r="AJ48" s="119"/>
      <c r="AK48" s="120"/>
      <c r="AL48" s="121" t="s">
        <v>6</v>
      </c>
    </row>
    <row r="49" spans="1:38" s="131" customFormat="1" ht="10.5" customHeight="1">
      <c r="A49" s="134" t="s">
        <v>22</v>
      </c>
      <c r="B49" s="158"/>
      <c r="C49" s="130"/>
      <c r="D49" s="159"/>
      <c r="E49" s="17">
        <v>0</v>
      </c>
      <c r="F49" s="128"/>
      <c r="G49" s="159"/>
      <c r="H49" s="17">
        <v>0</v>
      </c>
      <c r="I49" s="128"/>
      <c r="J49" s="159"/>
      <c r="K49" s="17">
        <v>0</v>
      </c>
      <c r="L49" s="128"/>
      <c r="M49" s="159"/>
      <c r="N49" s="17">
        <v>0</v>
      </c>
      <c r="O49" s="128"/>
      <c r="P49" s="159"/>
      <c r="Q49" s="17">
        <v>0</v>
      </c>
      <c r="R49" s="128"/>
      <c r="S49" s="159"/>
      <c r="T49" s="17">
        <v>0</v>
      </c>
      <c r="U49" s="128"/>
      <c r="V49" s="159"/>
      <c r="W49" s="17">
        <v>0</v>
      </c>
      <c r="X49" s="128"/>
      <c r="Y49" s="159"/>
      <c r="Z49" s="17">
        <v>0</v>
      </c>
      <c r="AA49" s="128"/>
      <c r="AB49" s="159"/>
      <c r="AC49" s="17">
        <v>0</v>
      </c>
      <c r="AD49" s="128"/>
      <c r="AE49" s="159"/>
      <c r="AF49" s="17">
        <v>0</v>
      </c>
      <c r="AG49" s="128"/>
      <c r="AH49" s="159"/>
      <c r="AI49" s="17">
        <v>0</v>
      </c>
      <c r="AJ49" s="128"/>
      <c r="AK49" s="160"/>
      <c r="AL49" s="18">
        <f aca="true" t="shared" si="1" ref="AL49:AL56">E49+H49+K49+N49+Q49+T49+W49+Z49+AC49+AF49+AI49</f>
        <v>0</v>
      </c>
    </row>
    <row r="50" spans="1:38" s="131" customFormat="1" ht="10.5" customHeight="1">
      <c r="A50" s="129" t="s">
        <v>12</v>
      </c>
      <c r="B50" s="175">
        <f>B25</f>
        <v>0.03</v>
      </c>
      <c r="C50" s="130"/>
      <c r="D50" s="4" t="s">
        <v>20</v>
      </c>
      <c r="E50" s="7">
        <f>ROUND((E49)*$B$50/5,2)*5</f>
        <v>0</v>
      </c>
      <c r="F50" s="128"/>
      <c r="G50" s="4" t="s">
        <v>20</v>
      </c>
      <c r="H50" s="7">
        <f>ROUND((H49)*$B$50/5,2)*5</f>
        <v>0</v>
      </c>
      <c r="I50" s="128"/>
      <c r="J50" s="4" t="s">
        <v>20</v>
      </c>
      <c r="K50" s="7">
        <f>ROUND((K49)*$B$50/5,2)*5</f>
        <v>0</v>
      </c>
      <c r="L50" s="128"/>
      <c r="M50" s="4" t="s">
        <v>20</v>
      </c>
      <c r="N50" s="7">
        <f>ROUND((N49)*$B$50/5,2)*5</f>
        <v>0</v>
      </c>
      <c r="O50" s="128"/>
      <c r="P50" s="4" t="s">
        <v>20</v>
      </c>
      <c r="Q50" s="7">
        <f>ROUND((Q49)*$B$50/5,2)*5</f>
        <v>0</v>
      </c>
      <c r="R50" s="128"/>
      <c r="S50" s="4" t="s">
        <v>20</v>
      </c>
      <c r="T50" s="7">
        <f>ROUND((T49)*$B$50/5,2)*5</f>
        <v>0</v>
      </c>
      <c r="U50" s="128"/>
      <c r="V50" s="4" t="s">
        <v>20</v>
      </c>
      <c r="W50" s="7">
        <f>ROUND((W49)*$B$50/5,2)*5</f>
        <v>0</v>
      </c>
      <c r="X50" s="128"/>
      <c r="Y50" s="4" t="s">
        <v>20</v>
      </c>
      <c r="Z50" s="7">
        <f>ROUND((Z49)*$B$50/5,2)*5</f>
        <v>0</v>
      </c>
      <c r="AA50" s="128"/>
      <c r="AB50" s="4" t="s">
        <v>20</v>
      </c>
      <c r="AC50" s="7">
        <f>ROUND((AC49)*$B$50/5,2)*5</f>
        <v>0</v>
      </c>
      <c r="AD50" s="128"/>
      <c r="AE50" s="4" t="s">
        <v>20</v>
      </c>
      <c r="AF50" s="7">
        <f>ROUND((AF49)*$B$50/5,2)*5</f>
        <v>0</v>
      </c>
      <c r="AG50" s="128"/>
      <c r="AH50" s="4" t="s">
        <v>20</v>
      </c>
      <c r="AI50" s="7">
        <f>ROUND((AI49)*$B$50/5,2)*5</f>
        <v>0</v>
      </c>
      <c r="AJ50" s="128"/>
      <c r="AK50" s="6" t="s">
        <v>20</v>
      </c>
      <c r="AL50" s="13">
        <f t="shared" si="1"/>
        <v>0</v>
      </c>
    </row>
    <row r="51" spans="1:39" s="131" customFormat="1" ht="10.5" customHeight="1">
      <c r="A51" s="129" t="s">
        <v>16</v>
      </c>
      <c r="B51" s="175">
        <f>B26</f>
        <v>0.02</v>
      </c>
      <c r="C51" s="130"/>
      <c r="D51" s="4" t="s">
        <v>20</v>
      </c>
      <c r="E51" s="7">
        <f>ROUND((E49-E50)*$B$51/5,2)*5</f>
        <v>0</v>
      </c>
      <c r="F51" s="128"/>
      <c r="G51" s="4" t="s">
        <v>20</v>
      </c>
      <c r="H51" s="7">
        <f>ROUND((H49-H50)*$B$51/5,2)*5</f>
        <v>0</v>
      </c>
      <c r="I51" s="128"/>
      <c r="J51" s="4" t="s">
        <v>20</v>
      </c>
      <c r="K51" s="7">
        <f>ROUND((K49-K50)*$B$51/5,2)*5</f>
        <v>0</v>
      </c>
      <c r="L51" s="128"/>
      <c r="M51" s="4" t="s">
        <v>20</v>
      </c>
      <c r="N51" s="7">
        <f>ROUND((N49-N50)*$B$51/5,2)*5</f>
        <v>0</v>
      </c>
      <c r="O51" s="128"/>
      <c r="P51" s="4" t="s">
        <v>20</v>
      </c>
      <c r="Q51" s="7">
        <f>ROUND((Q49-Q50)*$B$51/5,2)*5</f>
        <v>0</v>
      </c>
      <c r="R51" s="128"/>
      <c r="S51" s="4" t="s">
        <v>20</v>
      </c>
      <c r="T51" s="7">
        <f>ROUND((T49-T50)*$B$51/5,2)*5</f>
        <v>0</v>
      </c>
      <c r="U51" s="128"/>
      <c r="V51" s="4" t="s">
        <v>20</v>
      </c>
      <c r="W51" s="7">
        <f>ROUND((W49-W50)*$B$51/5,2)*5</f>
        <v>0</v>
      </c>
      <c r="X51" s="128"/>
      <c r="Y51" s="4" t="s">
        <v>20</v>
      </c>
      <c r="Z51" s="7">
        <f>ROUND((Z49-Z50)*$B$51/5,2)*5</f>
        <v>0</v>
      </c>
      <c r="AA51" s="128"/>
      <c r="AB51" s="4" t="s">
        <v>20</v>
      </c>
      <c r="AC51" s="7">
        <f>ROUND((AC49-AC50)*$B$51/5,2)*5</f>
        <v>0</v>
      </c>
      <c r="AD51" s="128"/>
      <c r="AE51" s="4" t="s">
        <v>20</v>
      </c>
      <c r="AF51" s="7">
        <f>ROUND((AF49-AF50)*$B$51/5,2)*5</f>
        <v>0</v>
      </c>
      <c r="AG51" s="128"/>
      <c r="AH51" s="4" t="s">
        <v>20</v>
      </c>
      <c r="AI51" s="7">
        <f>ROUND((AI49-AI50)*$B$51/5,2)*5</f>
        <v>0</v>
      </c>
      <c r="AJ51" s="128"/>
      <c r="AK51" s="6" t="s">
        <v>20</v>
      </c>
      <c r="AL51" s="13">
        <f t="shared" si="1"/>
        <v>0</v>
      </c>
      <c r="AM51" s="132"/>
    </row>
    <row r="52" spans="1:39" s="131" customFormat="1" ht="10.5" customHeight="1">
      <c r="A52" s="129" t="s">
        <v>13</v>
      </c>
      <c r="B52" s="175">
        <f>B27</f>
        <v>0.017</v>
      </c>
      <c r="C52" s="133"/>
      <c r="D52" s="4" t="s">
        <v>20</v>
      </c>
      <c r="E52" s="7">
        <f>ROUND((E49-E50-E51)*$B$52/5,2)*5</f>
        <v>0</v>
      </c>
      <c r="F52" s="128"/>
      <c r="G52" s="4" t="s">
        <v>20</v>
      </c>
      <c r="H52" s="7">
        <f>ROUND((H49-H50-H51)*$B$52/5,2)*5</f>
        <v>0</v>
      </c>
      <c r="I52" s="128"/>
      <c r="J52" s="4" t="s">
        <v>20</v>
      </c>
      <c r="K52" s="7">
        <f>ROUND((K49-K50-K51)*$B$52/5,2)*5</f>
        <v>0</v>
      </c>
      <c r="L52" s="128"/>
      <c r="M52" s="4" t="s">
        <v>20</v>
      </c>
      <c r="N52" s="7">
        <f>ROUND((N49-N50-N51)*$B$52/5,2)*5</f>
        <v>0</v>
      </c>
      <c r="O52" s="128"/>
      <c r="P52" s="4" t="s">
        <v>20</v>
      </c>
      <c r="Q52" s="7">
        <f>ROUND((Q49-Q50-Q51)*$B$52/5,2)*5</f>
        <v>0</v>
      </c>
      <c r="R52" s="128"/>
      <c r="S52" s="4" t="s">
        <v>20</v>
      </c>
      <c r="T52" s="7">
        <f>ROUND((T49-T50-T51)*$B$52/5,2)*5</f>
        <v>0</v>
      </c>
      <c r="U52" s="128"/>
      <c r="V52" s="4" t="s">
        <v>20</v>
      </c>
      <c r="W52" s="7">
        <f>ROUND((W49-W50-W51)*$B$52/5,2)*5</f>
        <v>0</v>
      </c>
      <c r="X52" s="128"/>
      <c r="Y52" s="4" t="s">
        <v>20</v>
      </c>
      <c r="Z52" s="7">
        <f>ROUND((Z49-Z50-Z51)*$B$52/5,2)*5</f>
        <v>0</v>
      </c>
      <c r="AA52" s="128"/>
      <c r="AB52" s="4" t="s">
        <v>20</v>
      </c>
      <c r="AC52" s="7">
        <f>ROUND((AC49-AC50-AC51)*$B$52/5,2)*5</f>
        <v>0</v>
      </c>
      <c r="AD52" s="128"/>
      <c r="AE52" s="4" t="s">
        <v>20</v>
      </c>
      <c r="AF52" s="7">
        <f>ROUND((AF49-AF50-AF51)*$B$52/5,2)*5</f>
        <v>0</v>
      </c>
      <c r="AG52" s="128"/>
      <c r="AH52" s="4" t="s">
        <v>20</v>
      </c>
      <c r="AI52" s="7">
        <f>ROUND((AI49-AI50-AI51)*$B$52/5,2)*5</f>
        <v>0</v>
      </c>
      <c r="AJ52" s="128"/>
      <c r="AK52" s="6" t="s">
        <v>20</v>
      </c>
      <c r="AL52" s="13">
        <f t="shared" si="1"/>
        <v>0</v>
      </c>
      <c r="AM52" s="132"/>
    </row>
    <row r="53" spans="1:38" s="131" customFormat="1" ht="10.5" customHeight="1">
      <c r="A53" s="134" t="s">
        <v>14</v>
      </c>
      <c r="B53" s="135"/>
      <c r="C53" s="136"/>
      <c r="D53" s="8"/>
      <c r="E53" s="9">
        <f>E49-E50-E51-E52</f>
        <v>0</v>
      </c>
      <c r="F53" s="128"/>
      <c r="G53" s="8"/>
      <c r="H53" s="9">
        <f>H49-H50-H51-H52</f>
        <v>0</v>
      </c>
      <c r="I53" s="128"/>
      <c r="J53" s="8"/>
      <c r="K53" s="9">
        <f>K49-K50-K51-K52</f>
        <v>0</v>
      </c>
      <c r="L53" s="128"/>
      <c r="M53" s="8"/>
      <c r="N53" s="9">
        <f>N49-N50-N51-N52</f>
        <v>0</v>
      </c>
      <c r="O53" s="128"/>
      <c r="P53" s="8"/>
      <c r="Q53" s="9">
        <f>Q49-Q50-Q51-Q52</f>
        <v>0</v>
      </c>
      <c r="R53" s="128"/>
      <c r="S53" s="8"/>
      <c r="T53" s="9">
        <f>T49-T50-T51-T52</f>
        <v>0</v>
      </c>
      <c r="U53" s="128"/>
      <c r="V53" s="8"/>
      <c r="W53" s="9">
        <f>W49-W50-W51-W52</f>
        <v>0</v>
      </c>
      <c r="X53" s="128"/>
      <c r="Y53" s="8"/>
      <c r="Z53" s="9">
        <f>Z49-Z50-Z51-Z52</f>
        <v>0</v>
      </c>
      <c r="AA53" s="128"/>
      <c r="AB53" s="8"/>
      <c r="AC53" s="9">
        <f>AC49-AC50-AC51-AC52</f>
        <v>0</v>
      </c>
      <c r="AD53" s="128"/>
      <c r="AE53" s="8"/>
      <c r="AF53" s="9">
        <f>AF49-AF50-AF51-AF52</f>
        <v>0</v>
      </c>
      <c r="AG53" s="128"/>
      <c r="AH53" s="8"/>
      <c r="AI53" s="9">
        <f>AI49-AI50-AI51-AI52</f>
        <v>0</v>
      </c>
      <c r="AJ53" s="128"/>
      <c r="AK53" s="10"/>
      <c r="AL53" s="14">
        <f t="shared" si="1"/>
        <v>0</v>
      </c>
    </row>
    <row r="54" spans="1:38" s="131" customFormat="1" ht="10.5" customHeight="1">
      <c r="A54" s="129" t="s">
        <v>17</v>
      </c>
      <c r="B54" s="3">
        <v>0.1</v>
      </c>
      <c r="C54" s="136"/>
      <c r="D54" s="4" t="s">
        <v>20</v>
      </c>
      <c r="E54" s="7">
        <f>ROUND((E53)*$B$54/5,2)*5</f>
        <v>0</v>
      </c>
      <c r="F54" s="128"/>
      <c r="G54" s="4" t="s">
        <v>20</v>
      </c>
      <c r="H54" s="7">
        <f>ROUND((H53)*$B$54/5,2)*5</f>
        <v>0</v>
      </c>
      <c r="I54" s="128"/>
      <c r="J54" s="4" t="s">
        <v>20</v>
      </c>
      <c r="K54" s="7">
        <f>ROUND((K53)*$B$54/5,2)*5</f>
        <v>0</v>
      </c>
      <c r="L54" s="128"/>
      <c r="M54" s="4" t="s">
        <v>20</v>
      </c>
      <c r="N54" s="7">
        <f>ROUND((N53)*$B$54/5,2)*5</f>
        <v>0</v>
      </c>
      <c r="O54" s="128"/>
      <c r="P54" s="4" t="s">
        <v>20</v>
      </c>
      <c r="Q54" s="7">
        <f>ROUND((Q53)*$B$54/5,2)*5</f>
        <v>0</v>
      </c>
      <c r="R54" s="128"/>
      <c r="S54" s="4" t="s">
        <v>20</v>
      </c>
      <c r="T54" s="7">
        <f>ROUND((T53)*$B$54/5,2)*5</f>
        <v>0</v>
      </c>
      <c r="U54" s="128"/>
      <c r="V54" s="4" t="s">
        <v>20</v>
      </c>
      <c r="W54" s="7">
        <f>ROUND((W53)*$B$54/5,2)*5</f>
        <v>0</v>
      </c>
      <c r="X54" s="128"/>
      <c r="Y54" s="4" t="s">
        <v>20</v>
      </c>
      <c r="Z54" s="7">
        <f>ROUND((Z53)*$B$54/5,2)*5</f>
        <v>0</v>
      </c>
      <c r="AA54" s="128"/>
      <c r="AB54" s="4" t="s">
        <v>20</v>
      </c>
      <c r="AC54" s="7">
        <f>ROUND((AC53)*$B$54/5,2)*5</f>
        <v>0</v>
      </c>
      <c r="AD54" s="128"/>
      <c r="AE54" s="4" t="s">
        <v>20</v>
      </c>
      <c r="AF54" s="7">
        <f>ROUND((AF53)*$B$54/5,2)*5</f>
        <v>0</v>
      </c>
      <c r="AG54" s="128"/>
      <c r="AH54" s="4" t="s">
        <v>20</v>
      </c>
      <c r="AI54" s="7">
        <f>ROUND((AI53)*$B$54/5,2)*5</f>
        <v>0</v>
      </c>
      <c r="AJ54" s="128"/>
      <c r="AK54" s="6" t="s">
        <v>20</v>
      </c>
      <c r="AL54" s="13">
        <f t="shared" si="1"/>
        <v>0</v>
      </c>
    </row>
    <row r="55" spans="1:38" s="131" customFormat="1" ht="10.5" customHeight="1">
      <c r="A55" s="134" t="s">
        <v>9</v>
      </c>
      <c r="B55" s="3"/>
      <c r="C55" s="136"/>
      <c r="D55" s="8"/>
      <c r="E55" s="9">
        <f>E53-E54</f>
        <v>0</v>
      </c>
      <c r="F55" s="128"/>
      <c r="G55" s="8"/>
      <c r="H55" s="9">
        <f>H53-H54</f>
        <v>0</v>
      </c>
      <c r="I55" s="128"/>
      <c r="J55" s="8"/>
      <c r="K55" s="9">
        <f>K53-K54</f>
        <v>0</v>
      </c>
      <c r="L55" s="128"/>
      <c r="M55" s="8"/>
      <c r="N55" s="9">
        <f>N53-N54</f>
        <v>0</v>
      </c>
      <c r="O55" s="128"/>
      <c r="P55" s="8"/>
      <c r="Q55" s="9">
        <f>Q53-Q54</f>
        <v>0</v>
      </c>
      <c r="R55" s="128"/>
      <c r="S55" s="8"/>
      <c r="T55" s="9">
        <f>T53-T54</f>
        <v>0</v>
      </c>
      <c r="U55" s="128"/>
      <c r="V55" s="8"/>
      <c r="W55" s="9">
        <f>W53-W54</f>
        <v>0</v>
      </c>
      <c r="X55" s="128"/>
      <c r="Y55" s="8"/>
      <c r="Z55" s="9">
        <f>Z53-Z54</f>
        <v>0</v>
      </c>
      <c r="AA55" s="128"/>
      <c r="AB55" s="8"/>
      <c r="AC55" s="9">
        <f>AC53-AC54</f>
        <v>0</v>
      </c>
      <c r="AD55" s="128"/>
      <c r="AE55" s="8"/>
      <c r="AF55" s="9">
        <f>AF53-AF54</f>
        <v>0</v>
      </c>
      <c r="AG55" s="128"/>
      <c r="AH55" s="8"/>
      <c r="AI55" s="9">
        <f>AI53-AI54</f>
        <v>0</v>
      </c>
      <c r="AJ55" s="128"/>
      <c r="AK55" s="10"/>
      <c r="AL55" s="14">
        <f t="shared" si="1"/>
        <v>0</v>
      </c>
    </row>
    <row r="56" spans="1:38" s="131" customFormat="1" ht="10.5" customHeight="1">
      <c r="A56" s="129" t="s">
        <v>15</v>
      </c>
      <c r="B56" s="175">
        <f>B33</f>
        <v>0.08</v>
      </c>
      <c r="C56" s="133"/>
      <c r="D56" s="4"/>
      <c r="E56" s="7">
        <f>ROUND((E55*$B$56)/5,2)*5</f>
        <v>0</v>
      </c>
      <c r="F56" s="128"/>
      <c r="G56" s="4"/>
      <c r="H56" s="7">
        <f>ROUND((H55*$B$56)/5,2)*5</f>
        <v>0</v>
      </c>
      <c r="I56" s="128"/>
      <c r="J56" s="4"/>
      <c r="K56" s="7">
        <f>ROUND((K55*$B$56)/5,2)*5</f>
        <v>0</v>
      </c>
      <c r="L56" s="128"/>
      <c r="M56" s="4"/>
      <c r="N56" s="7">
        <f>ROUND((N55*$B$56)/5,2)*5</f>
        <v>0</v>
      </c>
      <c r="O56" s="128"/>
      <c r="P56" s="4"/>
      <c r="Q56" s="7">
        <f>ROUND((Q55*$B$56)/5,2)*5</f>
        <v>0</v>
      </c>
      <c r="R56" s="128"/>
      <c r="S56" s="4"/>
      <c r="T56" s="7">
        <f>ROUND((T55*$B$56)/5,2)*5</f>
        <v>0</v>
      </c>
      <c r="U56" s="128"/>
      <c r="V56" s="4"/>
      <c r="W56" s="7">
        <f>ROUND((W55*$B$56)/5,2)*5</f>
        <v>0</v>
      </c>
      <c r="X56" s="128"/>
      <c r="Y56" s="4"/>
      <c r="Z56" s="7">
        <f>ROUND((Z55*$B$56)/5,2)*5</f>
        <v>0</v>
      </c>
      <c r="AA56" s="128"/>
      <c r="AB56" s="4"/>
      <c r="AC56" s="7">
        <f>ROUND((AC55*$B$56)/5,2)*5</f>
        <v>0</v>
      </c>
      <c r="AD56" s="128"/>
      <c r="AE56" s="4"/>
      <c r="AF56" s="7">
        <f>ROUND((AF55*$B$56)/5,2)*5</f>
        <v>0</v>
      </c>
      <c r="AG56" s="128"/>
      <c r="AH56" s="4"/>
      <c r="AI56" s="7">
        <f>ROUND((AI55*$B$56)/5,2)*5</f>
        <v>0</v>
      </c>
      <c r="AJ56" s="128"/>
      <c r="AK56" s="6"/>
      <c r="AL56" s="13">
        <f t="shared" si="1"/>
        <v>0</v>
      </c>
    </row>
    <row r="57" spans="1:38" s="142" customFormat="1" ht="1.5" customHeight="1">
      <c r="A57" s="138"/>
      <c r="B57" s="139"/>
      <c r="C57" s="140"/>
      <c r="D57" s="12"/>
      <c r="E57" s="1"/>
      <c r="F57" s="141"/>
      <c r="G57" s="12"/>
      <c r="H57" s="1"/>
      <c r="I57" s="141"/>
      <c r="J57" s="12"/>
      <c r="K57" s="1"/>
      <c r="L57" s="141"/>
      <c r="M57" s="12"/>
      <c r="N57" s="1"/>
      <c r="O57" s="141"/>
      <c r="P57" s="12"/>
      <c r="Q57" s="1"/>
      <c r="R57" s="141"/>
      <c r="S57" s="12"/>
      <c r="T57" s="1"/>
      <c r="U57" s="141"/>
      <c r="V57" s="12"/>
      <c r="W57" s="1"/>
      <c r="X57" s="141"/>
      <c r="Y57" s="12"/>
      <c r="Z57" s="1"/>
      <c r="AA57" s="141"/>
      <c r="AB57" s="12"/>
      <c r="AC57" s="1"/>
      <c r="AD57" s="141"/>
      <c r="AE57" s="12"/>
      <c r="AF57" s="1"/>
      <c r="AG57" s="141"/>
      <c r="AH57" s="12"/>
      <c r="AI57" s="1"/>
      <c r="AJ57" s="141"/>
      <c r="AK57" s="15"/>
      <c r="AL57" s="16">
        <f>E57+H57+K57+N57+Q57+T57+W57+Z57</f>
        <v>0</v>
      </c>
    </row>
    <row r="58" spans="1:38" s="131" customFormat="1" ht="10.5" customHeight="1">
      <c r="A58" s="143" t="s">
        <v>19</v>
      </c>
      <c r="B58" s="161"/>
      <c r="C58" s="144"/>
      <c r="D58" s="181">
        <f>E55+E56</f>
        <v>0</v>
      </c>
      <c r="E58" s="185"/>
      <c r="F58" s="145"/>
      <c r="G58" s="181">
        <f>H55+H56</f>
        <v>0</v>
      </c>
      <c r="H58" s="185"/>
      <c r="I58" s="145"/>
      <c r="J58" s="181">
        <f>K55+K56</f>
        <v>0</v>
      </c>
      <c r="K58" s="185"/>
      <c r="L58" s="145"/>
      <c r="M58" s="181">
        <f>N55+N56</f>
        <v>0</v>
      </c>
      <c r="N58" s="185"/>
      <c r="O58" s="145"/>
      <c r="P58" s="181">
        <f>Q55+Q56</f>
        <v>0</v>
      </c>
      <c r="Q58" s="185"/>
      <c r="R58" s="145"/>
      <c r="S58" s="181">
        <f>T55+T56</f>
        <v>0</v>
      </c>
      <c r="T58" s="185"/>
      <c r="U58" s="145"/>
      <c r="V58" s="181">
        <f>W55+W56</f>
        <v>0</v>
      </c>
      <c r="W58" s="185"/>
      <c r="X58" s="145"/>
      <c r="Y58" s="181">
        <f>Z55+Z56</f>
        <v>0</v>
      </c>
      <c r="Z58" s="185"/>
      <c r="AA58" s="145"/>
      <c r="AB58" s="181">
        <f>AC55+AC56</f>
        <v>0</v>
      </c>
      <c r="AC58" s="185"/>
      <c r="AD58" s="145"/>
      <c r="AE58" s="181">
        <f>AF55+AF56</f>
        <v>0</v>
      </c>
      <c r="AF58" s="185"/>
      <c r="AG58" s="145"/>
      <c r="AH58" s="181">
        <f>AI55+AI56</f>
        <v>0</v>
      </c>
      <c r="AI58" s="185"/>
      <c r="AJ58" s="146"/>
      <c r="AK58" s="205">
        <f>D58+G58+J58+M58+P58+S58+V58+Y58+AB58+AE58+AH58</f>
        <v>0</v>
      </c>
      <c r="AL58" s="211"/>
    </row>
    <row r="59" spans="1:38" s="142" customFormat="1" ht="1.5" customHeight="1">
      <c r="A59" s="147"/>
      <c r="B59" s="148"/>
      <c r="C59" s="140"/>
      <c r="D59" s="5"/>
      <c r="E59" s="2"/>
      <c r="F59" s="141"/>
      <c r="G59" s="5"/>
      <c r="H59" s="2"/>
      <c r="I59" s="141"/>
      <c r="J59" s="5"/>
      <c r="K59" s="2"/>
      <c r="L59" s="141"/>
      <c r="M59" s="5"/>
      <c r="N59" s="2"/>
      <c r="O59" s="141"/>
      <c r="P59" s="5"/>
      <c r="Q59" s="2"/>
      <c r="R59" s="141"/>
      <c r="S59" s="5"/>
      <c r="T59" s="2"/>
      <c r="U59" s="141"/>
      <c r="V59" s="5"/>
      <c r="W59" s="2"/>
      <c r="X59" s="141"/>
      <c r="Y59" s="5"/>
      <c r="Z59" s="2"/>
      <c r="AA59" s="141"/>
      <c r="AB59" s="5"/>
      <c r="AC59" s="2"/>
      <c r="AD59" s="141"/>
      <c r="AE59" s="5"/>
      <c r="AF59" s="2"/>
      <c r="AG59" s="141"/>
      <c r="AH59" s="5"/>
      <c r="AI59" s="2"/>
      <c r="AJ59" s="141"/>
      <c r="AK59" s="24"/>
      <c r="AL59" s="23">
        <f>E59+H59+K59+N59+Q59+T59+W59+Z59</f>
        <v>0</v>
      </c>
    </row>
    <row r="60" spans="1:38" s="153" customFormat="1" ht="10.5" customHeight="1">
      <c r="A60" s="150" t="s">
        <v>7</v>
      </c>
      <c r="B60" s="26">
        <f>B37</f>
        <v>0</v>
      </c>
      <c r="C60" s="151"/>
      <c r="D60" s="19"/>
      <c r="E60" s="20">
        <f>ROUND((E55)*$B$37/5,2)*5</f>
        <v>0</v>
      </c>
      <c r="F60" s="152"/>
      <c r="G60" s="19"/>
      <c r="H60" s="20">
        <f>ROUND((H55)*$B$37/5,2)*5</f>
        <v>0</v>
      </c>
      <c r="I60" s="152"/>
      <c r="J60" s="19"/>
      <c r="K60" s="20">
        <f>ROUND((K55)*$B$37/5,2)*5</f>
        <v>0</v>
      </c>
      <c r="L60" s="152"/>
      <c r="M60" s="19"/>
      <c r="N60" s="20">
        <f>ROUND((N55)*$B$37/5,2)*5</f>
        <v>0</v>
      </c>
      <c r="O60" s="152"/>
      <c r="P60" s="19"/>
      <c r="Q60" s="20">
        <f>ROUND((Q55)*$B$37/5,2)*5</f>
        <v>0</v>
      </c>
      <c r="R60" s="152"/>
      <c r="S60" s="19"/>
      <c r="T60" s="20">
        <f>ROUND((T55)*$B$37/5,2)*5</f>
        <v>0</v>
      </c>
      <c r="U60" s="152"/>
      <c r="V60" s="19"/>
      <c r="W60" s="20">
        <f>ROUND((W55)*$B$37/5,2)*5</f>
        <v>0</v>
      </c>
      <c r="X60" s="152"/>
      <c r="Y60" s="19"/>
      <c r="Z60" s="20">
        <f>ROUND((Z55)*$B$37/5,2)*5</f>
        <v>0</v>
      </c>
      <c r="AA60" s="152"/>
      <c r="AB60" s="19"/>
      <c r="AC60" s="20">
        <f>ROUND((AC55)*$B$37/5,2)*5</f>
        <v>0</v>
      </c>
      <c r="AD60" s="152"/>
      <c r="AE60" s="19"/>
      <c r="AF60" s="20">
        <f>ROUND((AF55)*$B$37/5,2)*5</f>
        <v>0</v>
      </c>
      <c r="AG60" s="152"/>
      <c r="AH60" s="19"/>
      <c r="AI60" s="20">
        <f>ROUND((AI55)*$B$37/5,2)*5</f>
        <v>0</v>
      </c>
      <c r="AJ60" s="152"/>
      <c r="AK60" s="21"/>
      <c r="AL60" s="22">
        <f>E60+H60+K60+N60+Q60+T60+W60+Z60+AC60+AF60+AI60</f>
        <v>0</v>
      </c>
    </row>
    <row r="61" spans="1:38" s="142" customFormat="1" ht="1.5" customHeight="1">
      <c r="A61" s="138"/>
      <c r="B61" s="139"/>
      <c r="C61" s="140"/>
      <c r="D61" s="12"/>
      <c r="E61" s="1"/>
      <c r="F61" s="141"/>
      <c r="G61" s="12"/>
      <c r="H61" s="1"/>
      <c r="I61" s="141"/>
      <c r="J61" s="12"/>
      <c r="K61" s="1"/>
      <c r="L61" s="141"/>
      <c r="M61" s="12"/>
      <c r="N61" s="1"/>
      <c r="O61" s="141"/>
      <c r="P61" s="12"/>
      <c r="Q61" s="1"/>
      <c r="R61" s="141"/>
      <c r="S61" s="12"/>
      <c r="T61" s="1"/>
      <c r="U61" s="141"/>
      <c r="V61" s="12"/>
      <c r="W61" s="1"/>
      <c r="X61" s="141"/>
      <c r="Y61" s="12"/>
      <c r="Z61" s="1"/>
      <c r="AA61" s="141"/>
      <c r="AB61" s="12"/>
      <c r="AC61" s="1"/>
      <c r="AD61" s="141"/>
      <c r="AE61" s="12"/>
      <c r="AF61" s="1"/>
      <c r="AG61" s="141"/>
      <c r="AH61" s="12"/>
      <c r="AI61" s="1"/>
      <c r="AJ61" s="141"/>
      <c r="AK61" s="15"/>
      <c r="AL61" s="16"/>
    </row>
    <row r="62" spans="1:38" s="131" customFormat="1" ht="10.5" customHeight="1">
      <c r="A62" s="183" t="s">
        <v>30</v>
      </c>
      <c r="B62" s="184"/>
      <c r="C62" s="144"/>
      <c r="D62" s="181">
        <f>D58+E60</f>
        <v>0</v>
      </c>
      <c r="E62" s="182"/>
      <c r="F62" s="145"/>
      <c r="G62" s="181">
        <f>G58+H60</f>
        <v>0</v>
      </c>
      <c r="H62" s="182"/>
      <c r="I62" s="145"/>
      <c r="J62" s="181">
        <f>J58+K60</f>
        <v>0</v>
      </c>
      <c r="K62" s="182"/>
      <c r="L62" s="145"/>
      <c r="M62" s="181">
        <f>M58+N60</f>
        <v>0</v>
      </c>
      <c r="N62" s="182"/>
      <c r="O62" s="145"/>
      <c r="P62" s="181">
        <f>P58+Q60</f>
        <v>0</v>
      </c>
      <c r="Q62" s="182"/>
      <c r="R62" s="145"/>
      <c r="S62" s="181">
        <f>S58+T60</f>
        <v>0</v>
      </c>
      <c r="T62" s="182"/>
      <c r="U62" s="145"/>
      <c r="V62" s="181">
        <f>V58+W60</f>
        <v>0</v>
      </c>
      <c r="W62" s="182"/>
      <c r="X62" s="145"/>
      <c r="Y62" s="181">
        <f>Y58+Z60</f>
        <v>0</v>
      </c>
      <c r="Z62" s="182"/>
      <c r="AA62" s="145"/>
      <c r="AB62" s="181">
        <f>AB58+AC60</f>
        <v>0</v>
      </c>
      <c r="AC62" s="182"/>
      <c r="AD62" s="145"/>
      <c r="AE62" s="181">
        <f>AE58+AF60</f>
        <v>0</v>
      </c>
      <c r="AF62" s="182"/>
      <c r="AG62" s="145"/>
      <c r="AH62" s="181">
        <f>AH58+AI60</f>
        <v>0</v>
      </c>
      <c r="AI62" s="182"/>
      <c r="AJ62" s="146"/>
      <c r="AK62" s="205">
        <f>IF((AH62+AE62+AB62+Y62+V62+S62+P62+M62+J62+G62+D62)=(AL49-AL50-AL51-AL52-AL54+AL56+AL60),(AL49-AL50-AL51-AL52-AL54+AL56+AL60),"erreur")</f>
        <v>0</v>
      </c>
      <c r="AL62" s="206"/>
    </row>
    <row r="63" spans="1:38" s="142" customFormat="1" ht="1.5" customHeight="1" thickBot="1">
      <c r="A63" s="147"/>
      <c r="B63" s="148"/>
      <c r="C63" s="140"/>
      <c r="D63" s="149"/>
      <c r="E63" s="148"/>
      <c r="F63" s="141"/>
      <c r="G63" s="149"/>
      <c r="H63" s="148"/>
      <c r="I63" s="141"/>
      <c r="J63" s="149"/>
      <c r="K63" s="148"/>
      <c r="L63" s="141"/>
      <c r="M63" s="149"/>
      <c r="N63" s="148"/>
      <c r="O63" s="141"/>
      <c r="P63" s="149"/>
      <c r="Q63" s="148"/>
      <c r="R63" s="141"/>
      <c r="S63" s="149"/>
      <c r="T63" s="148"/>
      <c r="U63" s="141"/>
      <c r="V63" s="149"/>
      <c r="W63" s="148"/>
      <c r="X63" s="141"/>
      <c r="Y63" s="149"/>
      <c r="Z63" s="148"/>
      <c r="AA63" s="141"/>
      <c r="AB63" s="149"/>
      <c r="AC63" s="148"/>
      <c r="AD63" s="141"/>
      <c r="AE63" s="149"/>
      <c r="AF63" s="148"/>
      <c r="AG63" s="141"/>
      <c r="AH63" s="149"/>
      <c r="AI63" s="148"/>
      <c r="AJ63" s="141"/>
      <c r="AK63" s="154"/>
      <c r="AL63" s="155"/>
    </row>
    <row r="64" spans="3:37" s="48" customFormat="1" ht="12" customHeight="1">
      <c r="C64" s="49"/>
      <c r="D64" s="50"/>
      <c r="F64" s="49"/>
      <c r="G64" s="49"/>
      <c r="I64" s="49"/>
      <c r="J64" s="49"/>
      <c r="L64" s="49"/>
      <c r="M64" s="49"/>
      <c r="O64" s="49"/>
      <c r="P64" s="49"/>
      <c r="R64" s="49"/>
      <c r="S64" s="49"/>
      <c r="U64" s="49"/>
      <c r="V64" s="49"/>
      <c r="X64" s="49"/>
      <c r="Y64" s="49"/>
      <c r="AA64" s="49"/>
      <c r="AB64" s="49"/>
      <c r="AD64" s="49"/>
      <c r="AE64" s="49"/>
      <c r="AG64" s="49"/>
      <c r="AH64" s="49"/>
      <c r="AJ64" s="49"/>
      <c r="AK64" s="49"/>
    </row>
    <row r="65" spans="3:37" s="48" customFormat="1" ht="12" customHeight="1" thickBot="1">
      <c r="C65" s="49"/>
      <c r="D65" s="50"/>
      <c r="F65" s="49"/>
      <c r="G65" s="49"/>
      <c r="I65" s="49"/>
      <c r="J65" s="49"/>
      <c r="L65" s="49"/>
      <c r="M65" s="49"/>
      <c r="O65" s="49"/>
      <c r="P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G65" s="49"/>
      <c r="AH65" s="49"/>
      <c r="AJ65" s="49"/>
      <c r="AK65" s="49"/>
    </row>
    <row r="66" spans="3:38" s="48" customFormat="1" ht="1.5" customHeight="1">
      <c r="C66" s="49"/>
      <c r="D66" s="50"/>
      <c r="F66" s="49"/>
      <c r="G66" s="49"/>
      <c r="I66" s="49"/>
      <c r="J66" s="49"/>
      <c r="L66" s="49"/>
      <c r="M66" s="49"/>
      <c r="O66" s="49"/>
      <c r="P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162"/>
      <c r="AD66" s="214" t="s">
        <v>29</v>
      </c>
      <c r="AE66" s="215"/>
      <c r="AF66" s="215"/>
      <c r="AG66" s="215"/>
      <c r="AH66" s="215"/>
      <c r="AI66" s="215"/>
      <c r="AJ66" s="215"/>
      <c r="AK66" s="196">
        <f>AK39+AK62</f>
        <v>0</v>
      </c>
      <c r="AL66" s="197"/>
    </row>
    <row r="67" spans="1:38" s="48" customFormat="1" ht="12" customHeight="1">
      <c r="A67" s="126"/>
      <c r="B67" s="163"/>
      <c r="C67" s="49"/>
      <c r="D67" s="50"/>
      <c r="F67" s="49"/>
      <c r="G67" s="49"/>
      <c r="I67" s="49"/>
      <c r="J67" s="49"/>
      <c r="L67" s="49"/>
      <c r="M67" s="49"/>
      <c r="O67" s="49"/>
      <c r="P67" s="49"/>
      <c r="R67" s="49"/>
      <c r="S67" s="49"/>
      <c r="T67" s="164"/>
      <c r="U67" s="37"/>
      <c r="V67" s="37"/>
      <c r="W67" s="37"/>
      <c r="X67" s="37"/>
      <c r="Y67" s="37"/>
      <c r="Z67" s="37"/>
      <c r="AA67" s="49"/>
      <c r="AB67" s="49"/>
      <c r="AC67" s="165"/>
      <c r="AD67" s="216"/>
      <c r="AE67" s="217"/>
      <c r="AF67" s="217"/>
      <c r="AG67" s="217"/>
      <c r="AH67" s="217"/>
      <c r="AI67" s="217"/>
      <c r="AJ67" s="217"/>
      <c r="AK67" s="198"/>
      <c r="AL67" s="199"/>
    </row>
    <row r="68" spans="3:38" s="48" customFormat="1" ht="1.5" customHeight="1" thickBot="1">
      <c r="C68" s="49"/>
      <c r="D68" s="50"/>
      <c r="F68" s="49"/>
      <c r="G68" s="49"/>
      <c r="I68" s="49"/>
      <c r="J68" s="49"/>
      <c r="L68" s="49"/>
      <c r="M68" s="49"/>
      <c r="O68" s="49"/>
      <c r="P68" s="49"/>
      <c r="R68" s="49"/>
      <c r="S68" s="49"/>
      <c r="T68" s="37"/>
      <c r="U68" s="37"/>
      <c r="V68" s="37"/>
      <c r="W68" s="37"/>
      <c r="X68" s="37"/>
      <c r="Y68" s="37"/>
      <c r="Z68" s="37"/>
      <c r="AA68" s="49"/>
      <c r="AB68" s="49"/>
      <c r="AC68" s="166"/>
      <c r="AD68" s="167"/>
      <c r="AE68" s="168"/>
      <c r="AF68" s="168"/>
      <c r="AG68" s="168"/>
      <c r="AH68" s="168"/>
      <c r="AI68" s="168"/>
      <c r="AJ68" s="168"/>
      <c r="AK68" s="200"/>
      <c r="AL68" s="201"/>
    </row>
    <row r="69" spans="3:37" s="48" customFormat="1" ht="12" customHeight="1">
      <c r="C69" s="49"/>
      <c r="D69" s="50"/>
      <c r="F69" s="49"/>
      <c r="G69" s="49"/>
      <c r="I69" s="49"/>
      <c r="J69" s="49"/>
      <c r="L69" s="49"/>
      <c r="M69" s="49"/>
      <c r="O69" s="49"/>
      <c r="P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D69" s="49"/>
      <c r="AE69" s="49"/>
      <c r="AG69" s="49"/>
      <c r="AH69" s="49"/>
      <c r="AJ69" s="49"/>
      <c r="AK69" s="49"/>
    </row>
    <row r="70" spans="1:37" s="48" customFormat="1" ht="12" customHeight="1">
      <c r="A70" s="156" t="s">
        <v>38</v>
      </c>
      <c r="C70" s="49"/>
      <c r="D70" s="50"/>
      <c r="F70" s="49"/>
      <c r="G70" s="49"/>
      <c r="I70" s="49"/>
      <c r="J70" s="49"/>
      <c r="L70" s="49"/>
      <c r="M70" s="49"/>
      <c r="O70" s="49"/>
      <c r="P70" s="49"/>
      <c r="R70" s="49"/>
      <c r="S70" s="49"/>
      <c r="U70" s="49"/>
      <c r="V70" s="49"/>
      <c r="X70" s="49"/>
      <c r="Y70" s="49"/>
      <c r="AA70" s="49"/>
      <c r="AB70" s="49"/>
      <c r="AD70" s="49"/>
      <c r="AE70" s="49"/>
      <c r="AG70" s="49"/>
      <c r="AH70" s="49"/>
      <c r="AJ70" s="49"/>
      <c r="AK70" s="49"/>
    </row>
    <row r="71" spans="1:38" s="48" customFormat="1" ht="12" customHeight="1">
      <c r="A71" s="179" t="s">
        <v>39</v>
      </c>
      <c r="B71" s="180"/>
      <c r="C71" s="180"/>
      <c r="D71" s="180"/>
      <c r="E71" s="180"/>
      <c r="F71" s="180"/>
      <c r="G71" s="180"/>
      <c r="H71" s="186" t="s">
        <v>24</v>
      </c>
      <c r="I71" s="187"/>
      <c r="J71" s="187"/>
      <c r="K71" s="187"/>
      <c r="L71" s="187"/>
      <c r="M71" s="187"/>
      <c r="N71" s="187"/>
      <c r="O71" s="169"/>
      <c r="P71" s="169"/>
      <c r="Q71" s="169"/>
      <c r="R71" s="169"/>
      <c r="S71" s="169"/>
      <c r="T71" s="186" t="s">
        <v>25</v>
      </c>
      <c r="U71" s="187"/>
      <c r="V71" s="187"/>
      <c r="W71" s="187"/>
      <c r="X71" s="187"/>
      <c r="Y71" s="187"/>
      <c r="Z71" s="187"/>
      <c r="AA71" s="170"/>
      <c r="AB71" s="170"/>
      <c r="AC71" s="170"/>
      <c r="AD71" s="169"/>
      <c r="AE71" s="169"/>
      <c r="AF71" s="186" t="s">
        <v>35</v>
      </c>
      <c r="AG71" s="187"/>
      <c r="AH71" s="187"/>
      <c r="AI71" s="187"/>
      <c r="AJ71" s="187"/>
      <c r="AK71" s="187"/>
      <c r="AL71" s="187"/>
    </row>
    <row r="72" spans="3:37" s="48" customFormat="1" ht="12" customHeight="1">
      <c r="C72" s="49"/>
      <c r="D72" s="50"/>
      <c r="F72" s="49"/>
      <c r="G72" s="49"/>
      <c r="I72" s="49"/>
      <c r="J72" s="49"/>
      <c r="L72" s="49"/>
      <c r="M72" s="49"/>
      <c r="O72" s="49"/>
      <c r="P72" s="49"/>
      <c r="R72" s="49"/>
      <c r="S72" s="49"/>
      <c r="U72" s="49"/>
      <c r="V72" s="49"/>
      <c r="X72" s="49"/>
      <c r="Y72" s="49"/>
      <c r="AA72" s="49"/>
      <c r="AB72" s="49"/>
      <c r="AD72" s="49"/>
      <c r="AE72" s="49"/>
      <c r="AG72" s="49"/>
      <c r="AH72" s="49"/>
      <c r="AJ72" s="49"/>
      <c r="AK72" s="49"/>
    </row>
    <row r="73" spans="3:37" s="48" customFormat="1" ht="12" customHeight="1">
      <c r="C73" s="49"/>
      <c r="D73" s="50"/>
      <c r="F73" s="49"/>
      <c r="G73" s="49"/>
      <c r="I73" s="49"/>
      <c r="J73" s="49"/>
      <c r="L73" s="49"/>
      <c r="M73" s="49"/>
      <c r="O73" s="49"/>
      <c r="P73" s="49"/>
      <c r="R73" s="49"/>
      <c r="S73" s="49"/>
      <c r="U73" s="49"/>
      <c r="V73" s="49"/>
      <c r="X73" s="49"/>
      <c r="Y73" s="49"/>
      <c r="AA73" s="49"/>
      <c r="AB73" s="49"/>
      <c r="AC73" s="171"/>
      <c r="AD73" s="49"/>
      <c r="AE73" s="49"/>
      <c r="AF73" s="171"/>
      <c r="AG73" s="49"/>
      <c r="AH73" s="49"/>
      <c r="AJ73" s="49"/>
      <c r="AK73" s="49"/>
    </row>
    <row r="74" spans="1:37" s="48" customFormat="1" ht="12" customHeight="1">
      <c r="A74" s="176" t="s">
        <v>34</v>
      </c>
      <c r="C74" s="49"/>
      <c r="D74" s="50"/>
      <c r="F74" s="49"/>
      <c r="G74" s="49"/>
      <c r="I74" s="49"/>
      <c r="J74" s="49"/>
      <c r="L74" s="49"/>
      <c r="M74" s="49"/>
      <c r="O74" s="49"/>
      <c r="P74" s="49"/>
      <c r="R74" s="49"/>
      <c r="S74" s="49"/>
      <c r="U74" s="49"/>
      <c r="V74" s="49"/>
      <c r="X74" s="49"/>
      <c r="Y74" s="49"/>
      <c r="AA74" s="49"/>
      <c r="AB74" s="49"/>
      <c r="AD74" s="49"/>
      <c r="AE74" s="49"/>
      <c r="AG74" s="49"/>
      <c r="AH74" s="49"/>
      <c r="AJ74" s="49"/>
      <c r="AK74" s="49"/>
    </row>
    <row r="75" spans="3:37" s="48" customFormat="1" ht="12" customHeight="1">
      <c r="C75" s="49"/>
      <c r="D75" s="50"/>
      <c r="F75" s="49"/>
      <c r="G75" s="49"/>
      <c r="I75" s="49"/>
      <c r="J75" s="49"/>
      <c r="L75" s="49"/>
      <c r="M75" s="49"/>
      <c r="O75" s="49"/>
      <c r="P75" s="49"/>
      <c r="R75" s="49"/>
      <c r="S75" s="49"/>
      <c r="U75" s="49"/>
      <c r="V75" s="49"/>
      <c r="X75" s="49"/>
      <c r="Y75" s="49"/>
      <c r="AA75" s="49"/>
      <c r="AB75" s="49"/>
      <c r="AD75" s="49"/>
      <c r="AE75" s="49"/>
      <c r="AG75" s="49"/>
      <c r="AH75" s="49"/>
      <c r="AJ75" s="49"/>
      <c r="AK75" s="49"/>
    </row>
    <row r="76" spans="3:37" s="48" customFormat="1" ht="12" customHeight="1">
      <c r="C76" s="49"/>
      <c r="D76" s="50"/>
      <c r="F76" s="49"/>
      <c r="G76" s="49"/>
      <c r="I76" s="49"/>
      <c r="J76" s="49"/>
      <c r="L76" s="49"/>
      <c r="M76" s="49"/>
      <c r="O76" s="49"/>
      <c r="P76" s="49"/>
      <c r="R76" s="49"/>
      <c r="S76" s="49"/>
      <c r="U76" s="49"/>
      <c r="V76" s="49"/>
      <c r="X76" s="49"/>
      <c r="Y76" s="49"/>
      <c r="AA76" s="49"/>
      <c r="AB76" s="49"/>
      <c r="AD76" s="49"/>
      <c r="AE76" s="49"/>
      <c r="AG76" s="49"/>
      <c r="AH76" s="49"/>
      <c r="AJ76" s="49"/>
      <c r="AK76" s="49"/>
    </row>
    <row r="77" spans="3:37" s="48" customFormat="1" ht="12" customHeight="1">
      <c r="C77" s="49"/>
      <c r="D77" s="50"/>
      <c r="F77" s="49"/>
      <c r="G77" s="49"/>
      <c r="I77" s="49"/>
      <c r="J77" s="49"/>
      <c r="L77" s="49"/>
      <c r="M77" s="49"/>
      <c r="O77" s="49"/>
      <c r="P77" s="49"/>
      <c r="R77" s="49"/>
      <c r="S77" s="49"/>
      <c r="U77" s="49"/>
      <c r="V77" s="49"/>
      <c r="X77" s="49"/>
      <c r="Y77" s="49"/>
      <c r="AA77" s="49"/>
      <c r="AB77" s="49"/>
      <c r="AD77" s="49"/>
      <c r="AE77" s="49"/>
      <c r="AG77" s="49"/>
      <c r="AH77" s="49"/>
      <c r="AJ77" s="49"/>
      <c r="AK77" s="49"/>
    </row>
    <row r="78" spans="3:37" s="48" customFormat="1" ht="12" customHeight="1">
      <c r="C78" s="49"/>
      <c r="D78" s="50"/>
      <c r="F78" s="49"/>
      <c r="G78" s="49"/>
      <c r="I78" s="49"/>
      <c r="J78" s="49"/>
      <c r="L78" s="49"/>
      <c r="M78" s="49"/>
      <c r="O78" s="49"/>
      <c r="P78" s="49"/>
      <c r="R78" s="49"/>
      <c r="S78" s="49"/>
      <c r="U78" s="49"/>
      <c r="V78" s="49"/>
      <c r="X78" s="49"/>
      <c r="Y78" s="49"/>
      <c r="AA78" s="49"/>
      <c r="AB78" s="49"/>
      <c r="AD78" s="49"/>
      <c r="AE78" s="49"/>
      <c r="AG78" s="49"/>
      <c r="AH78" s="49"/>
      <c r="AJ78" s="49"/>
      <c r="AK78" s="49"/>
    </row>
    <row r="79" spans="3:37" s="48" customFormat="1" ht="12" customHeight="1">
      <c r="C79" s="49"/>
      <c r="D79" s="50"/>
      <c r="F79" s="49"/>
      <c r="G79" s="49"/>
      <c r="I79" s="49"/>
      <c r="J79" s="49"/>
      <c r="L79" s="49"/>
      <c r="M79" s="49"/>
      <c r="O79" s="49"/>
      <c r="P79" s="49"/>
      <c r="R79" s="49"/>
      <c r="S79" s="49"/>
      <c r="U79" s="49"/>
      <c r="V79" s="49"/>
      <c r="X79" s="49"/>
      <c r="Y79" s="49"/>
      <c r="AA79" s="49"/>
      <c r="AB79" s="49"/>
      <c r="AD79" s="49"/>
      <c r="AE79" s="49"/>
      <c r="AG79" s="49"/>
      <c r="AH79" s="49"/>
      <c r="AI79" s="172"/>
      <c r="AJ79" s="49"/>
      <c r="AK79" s="49"/>
    </row>
    <row r="80" spans="3:37" s="48" customFormat="1" ht="12" customHeight="1">
      <c r="C80" s="49"/>
      <c r="D80" s="50"/>
      <c r="F80" s="49"/>
      <c r="G80" s="49"/>
      <c r="I80" s="49"/>
      <c r="J80" s="49"/>
      <c r="L80" s="49"/>
      <c r="M80" s="49"/>
      <c r="O80" s="49"/>
      <c r="P80" s="49"/>
      <c r="R80" s="49"/>
      <c r="S80" s="49"/>
      <c r="U80" s="49"/>
      <c r="V80" s="49"/>
      <c r="X80" s="49"/>
      <c r="Y80" s="49"/>
      <c r="AA80" s="49"/>
      <c r="AB80" s="49"/>
      <c r="AD80" s="49"/>
      <c r="AE80" s="49"/>
      <c r="AG80" s="49"/>
      <c r="AH80" s="49"/>
      <c r="AJ80" s="49"/>
      <c r="AK80" s="49"/>
    </row>
    <row r="81" spans="3:37" s="48" customFormat="1" ht="12" customHeight="1">
      <c r="C81" s="49"/>
      <c r="D81" s="50"/>
      <c r="F81" s="49"/>
      <c r="G81" s="49"/>
      <c r="I81" s="49"/>
      <c r="J81" s="49"/>
      <c r="L81" s="49"/>
      <c r="M81" s="49"/>
      <c r="O81" s="49"/>
      <c r="P81" s="49"/>
      <c r="R81" s="49"/>
      <c r="S81" s="49"/>
      <c r="U81" s="49"/>
      <c r="V81" s="49"/>
      <c r="X81" s="49"/>
      <c r="Y81" s="49"/>
      <c r="AA81" s="49"/>
      <c r="AB81" s="49"/>
      <c r="AD81" s="49"/>
      <c r="AE81" s="49"/>
      <c r="AG81" s="49"/>
      <c r="AH81" s="49"/>
      <c r="AJ81" s="49"/>
      <c r="AK81" s="49"/>
    </row>
    <row r="82" spans="3:37" s="48" customFormat="1" ht="12" customHeight="1">
      <c r="C82" s="49"/>
      <c r="D82" s="50"/>
      <c r="F82" s="49"/>
      <c r="G82" s="49"/>
      <c r="I82" s="49"/>
      <c r="J82" s="49"/>
      <c r="L82" s="49"/>
      <c r="M82" s="49"/>
      <c r="O82" s="49"/>
      <c r="P82" s="49"/>
      <c r="R82" s="49"/>
      <c r="S82" s="49"/>
      <c r="U82" s="49"/>
      <c r="V82" s="49"/>
      <c r="X82" s="49"/>
      <c r="Y82" s="49"/>
      <c r="AA82" s="49"/>
      <c r="AB82" s="49"/>
      <c r="AD82" s="49"/>
      <c r="AE82" s="49"/>
      <c r="AG82" s="49"/>
      <c r="AH82" s="49"/>
      <c r="AJ82" s="49"/>
      <c r="AK82" s="49"/>
    </row>
    <row r="83" spans="3:37" s="48" customFormat="1" ht="12" customHeight="1">
      <c r="C83" s="49"/>
      <c r="D83" s="50"/>
      <c r="F83" s="49"/>
      <c r="G83" s="49"/>
      <c r="I83" s="49"/>
      <c r="J83" s="49"/>
      <c r="L83" s="49"/>
      <c r="M83" s="49"/>
      <c r="O83" s="49"/>
      <c r="P83" s="49"/>
      <c r="R83" s="49"/>
      <c r="S83" s="49"/>
      <c r="U83" s="49"/>
      <c r="V83" s="49"/>
      <c r="X83" s="49"/>
      <c r="Y83" s="49"/>
      <c r="AA83" s="49"/>
      <c r="AB83" s="49"/>
      <c r="AD83" s="49"/>
      <c r="AE83" s="49"/>
      <c r="AG83" s="49"/>
      <c r="AH83" s="49"/>
      <c r="AJ83" s="49"/>
      <c r="AK83" s="49"/>
    </row>
    <row r="84" spans="3:37" s="48" customFormat="1" ht="12" customHeight="1">
      <c r="C84" s="49"/>
      <c r="D84" s="50"/>
      <c r="F84" s="49"/>
      <c r="G84" s="49"/>
      <c r="I84" s="49"/>
      <c r="J84" s="49"/>
      <c r="L84" s="49"/>
      <c r="M84" s="49"/>
      <c r="O84" s="49"/>
      <c r="P84" s="49"/>
      <c r="R84" s="49"/>
      <c r="S84" s="49"/>
      <c r="U84" s="49"/>
      <c r="V84" s="49"/>
      <c r="X84" s="49"/>
      <c r="Y84" s="49"/>
      <c r="AA84" s="49"/>
      <c r="AB84" s="49"/>
      <c r="AD84" s="49"/>
      <c r="AE84" s="49"/>
      <c r="AG84" s="49"/>
      <c r="AH84" s="49"/>
      <c r="AJ84" s="49"/>
      <c r="AK84" s="49"/>
    </row>
    <row r="85" spans="3:37" s="48" customFormat="1" ht="12" customHeight="1">
      <c r="C85" s="49"/>
      <c r="D85" s="50"/>
      <c r="F85" s="49"/>
      <c r="G85" s="49"/>
      <c r="I85" s="49"/>
      <c r="J85" s="49"/>
      <c r="L85" s="49"/>
      <c r="M85" s="49"/>
      <c r="O85" s="49"/>
      <c r="P85" s="49"/>
      <c r="R85" s="49"/>
      <c r="S85" s="49"/>
      <c r="U85" s="49"/>
      <c r="V85" s="49"/>
      <c r="X85" s="49"/>
      <c r="Y85" s="49"/>
      <c r="AA85" s="49"/>
      <c r="AB85" s="49"/>
      <c r="AD85" s="49"/>
      <c r="AE85" s="49"/>
      <c r="AG85" s="49"/>
      <c r="AH85" s="49"/>
      <c r="AJ85" s="49"/>
      <c r="AK85" s="49"/>
    </row>
    <row r="86" spans="3:37" s="48" customFormat="1" ht="12" customHeight="1">
      <c r="C86" s="49"/>
      <c r="D86" s="50"/>
      <c r="F86" s="49"/>
      <c r="G86" s="49"/>
      <c r="I86" s="49"/>
      <c r="J86" s="49"/>
      <c r="L86" s="49"/>
      <c r="M86" s="49"/>
      <c r="O86" s="49"/>
      <c r="P86" s="49"/>
      <c r="R86" s="49"/>
      <c r="S86" s="49"/>
      <c r="U86" s="49"/>
      <c r="V86" s="49"/>
      <c r="X86" s="49"/>
      <c r="Y86" s="49"/>
      <c r="AA86" s="49"/>
      <c r="AB86" s="49"/>
      <c r="AD86" s="49"/>
      <c r="AE86" s="49"/>
      <c r="AG86" s="49"/>
      <c r="AH86" s="49"/>
      <c r="AJ86" s="49"/>
      <c r="AK86" s="49"/>
    </row>
    <row r="87" spans="3:37" s="48" customFormat="1" ht="12" customHeight="1">
      <c r="C87" s="49"/>
      <c r="D87" s="50"/>
      <c r="F87" s="49"/>
      <c r="G87" s="49"/>
      <c r="I87" s="49"/>
      <c r="J87" s="49"/>
      <c r="L87" s="49"/>
      <c r="M87" s="49"/>
      <c r="O87" s="49"/>
      <c r="P87" s="49"/>
      <c r="R87" s="49"/>
      <c r="S87" s="49"/>
      <c r="U87" s="49"/>
      <c r="V87" s="49"/>
      <c r="X87" s="49"/>
      <c r="Y87" s="49"/>
      <c r="AA87" s="49"/>
      <c r="AB87" s="49"/>
      <c r="AD87" s="49"/>
      <c r="AE87" s="49"/>
      <c r="AG87" s="49"/>
      <c r="AH87" s="49"/>
      <c r="AJ87" s="49"/>
      <c r="AK87" s="49"/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</sheetData>
  <sheetProtection sheet="1" objects="1" scenarios="1"/>
  <mergeCells count="94">
    <mergeCell ref="AD66:AJ67"/>
    <mergeCell ref="P45:Q45"/>
    <mergeCell ref="AD10:AF10"/>
    <mergeCell ref="AD11:AF11"/>
    <mergeCell ref="Y19:Z19"/>
    <mergeCell ref="V35:W35"/>
    <mergeCell ref="AE35:AF35"/>
    <mergeCell ref="AE39:AF39"/>
    <mergeCell ref="AE45:AF45"/>
    <mergeCell ref="AE19:AF19"/>
    <mergeCell ref="AK35:AL35"/>
    <mergeCell ref="Y35:Z35"/>
    <mergeCell ref="M45:N45"/>
    <mergeCell ref="J45:K45"/>
    <mergeCell ref="AK45:AL45"/>
    <mergeCell ref="J35:K35"/>
    <mergeCell ref="M35:N35"/>
    <mergeCell ref="AB35:AC35"/>
    <mergeCell ref="AB39:AC39"/>
    <mergeCell ref="AB45:AC45"/>
    <mergeCell ref="A1:B1"/>
    <mergeCell ref="G45:H45"/>
    <mergeCell ref="S45:T45"/>
    <mergeCell ref="Y58:Z58"/>
    <mergeCell ref="Y45:Z45"/>
    <mergeCell ref="V45:W45"/>
    <mergeCell ref="A35:B35"/>
    <mergeCell ref="G35:H35"/>
    <mergeCell ref="D35:E35"/>
    <mergeCell ref="P35:Q35"/>
    <mergeCell ref="AK58:AL58"/>
    <mergeCell ref="V58:W58"/>
    <mergeCell ref="S58:T58"/>
    <mergeCell ref="V19:W19"/>
    <mergeCell ref="S35:T35"/>
    <mergeCell ref="Y39:Z39"/>
    <mergeCell ref="AK39:AL39"/>
    <mergeCell ref="S39:T39"/>
    <mergeCell ref="V39:W39"/>
    <mergeCell ref="AB19:AC19"/>
    <mergeCell ref="D45:E45"/>
    <mergeCell ref="G58:H58"/>
    <mergeCell ref="D58:E58"/>
    <mergeCell ref="D10:E10"/>
    <mergeCell ref="D11:E11"/>
    <mergeCell ref="D13:E13"/>
    <mergeCell ref="D19:E19"/>
    <mergeCell ref="H11:N11"/>
    <mergeCell ref="H12:N12"/>
    <mergeCell ref="H13:N13"/>
    <mergeCell ref="AK19:AL19"/>
    <mergeCell ref="G19:H19"/>
    <mergeCell ref="J19:K19"/>
    <mergeCell ref="M19:N19"/>
    <mergeCell ref="D12:E12"/>
    <mergeCell ref="P19:Q19"/>
    <mergeCell ref="S19:T19"/>
    <mergeCell ref="G39:H39"/>
    <mergeCell ref="J39:K39"/>
    <mergeCell ref="M39:N39"/>
    <mergeCell ref="P39:Q39"/>
    <mergeCell ref="H10:N10"/>
    <mergeCell ref="A39:B39"/>
    <mergeCell ref="D39:E39"/>
    <mergeCell ref="AE58:AF58"/>
    <mergeCell ref="AF4:AL5"/>
    <mergeCell ref="AI10:AL10"/>
    <mergeCell ref="AK66:AL68"/>
    <mergeCell ref="AH19:AI19"/>
    <mergeCell ref="AH35:AI35"/>
    <mergeCell ref="AH39:AI39"/>
    <mergeCell ref="AH45:AI45"/>
    <mergeCell ref="AH62:AI62"/>
    <mergeCell ref="AK62:AL62"/>
    <mergeCell ref="AB58:AC58"/>
    <mergeCell ref="AF71:AL71"/>
    <mergeCell ref="T71:Z71"/>
    <mergeCell ref="H71:N71"/>
    <mergeCell ref="AH58:AI58"/>
    <mergeCell ref="M58:N58"/>
    <mergeCell ref="P58:Q58"/>
    <mergeCell ref="J58:K58"/>
    <mergeCell ref="M62:N62"/>
    <mergeCell ref="P62:Q62"/>
    <mergeCell ref="A71:G71"/>
    <mergeCell ref="V62:W62"/>
    <mergeCell ref="Y62:Z62"/>
    <mergeCell ref="AB62:AC62"/>
    <mergeCell ref="AE62:AF62"/>
    <mergeCell ref="S62:T62"/>
    <mergeCell ref="A62:B62"/>
    <mergeCell ref="D62:E62"/>
    <mergeCell ref="G62:H62"/>
    <mergeCell ref="J62:K62"/>
  </mergeCells>
  <printOptions horizontalCentered="1"/>
  <pageMargins left="0.5905511811023623" right="0.5905511811023623" top="0.3937007874015748" bottom="0.3937007874015748" header="0" footer="0"/>
  <pageSetup orientation="landscape" paperSize="9" scale="78" r:id="rId2"/>
  <headerFooter alignWithMargins="0">
    <oddFooter>&amp;C&amp;8V 1 - 20.06.11&amp;R&amp;8&amp;P/&amp;N</oddFooter>
  </headerFooter>
  <rowBreaks count="1" manualBreakCount="1">
    <brk id="18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Hospices CantonauX</dc:creator>
  <cp:keywords/>
  <dc:description/>
  <cp:lastModifiedBy>lchabloz</cp:lastModifiedBy>
  <cp:lastPrinted>2011-06-20T15:53:58Z</cp:lastPrinted>
  <dcterms:created xsi:type="dcterms:W3CDTF">2002-08-19T14:16:49Z</dcterms:created>
  <dcterms:modified xsi:type="dcterms:W3CDTF">2012-04-27T12:04:44Z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ERSION">
    <vt:lpwstr>929557</vt:lpwstr>
  </property>
  <property fmtid="{D5CDD505-2E9C-101B-9397-08002B2CF9AE}" pid="3" name="DATABASENAME">
    <vt:lpwstr>VDOC_CHUV</vt:lpwstr>
  </property>
  <property fmtid="{D5CDD505-2E9C-101B-9397-08002B2CF9AE}" pid="4" name="HTTPMODE">
    <vt:lpwstr>http://</vt:lpwstr>
  </property>
  <property fmtid="{D5CDD505-2E9C-101B-9397-08002B2CF9AE}" pid="5" name="IIS_SERVERNAME">
    <vt:lpwstr>VDS1</vt:lpwstr>
  </property>
  <property fmtid="{D5CDD505-2E9C-101B-9397-08002B2CF9AE}" pid="6" name="IIS_SERVER">
    <vt:lpwstr>VDOCS1</vt:lpwstr>
  </property>
  <property fmtid="{D5CDD505-2E9C-101B-9397-08002B2CF9AE}" pid="7" name="DB_GUID">
    <vt:lpwstr>{9CF397AD-894F-4ECE-94F3-CA5DB7B59846}</vt:lpwstr>
  </property>
  <property fmtid="{D5CDD505-2E9C-101B-9397-08002B2CF9AE}" pid="8" name="CHECKOUTBY">
    <vt:lpwstr>Chabloz Rihs Leonard</vt:lpwstr>
  </property>
  <property fmtid="{D5CDD505-2E9C-101B-9397-08002B2CF9AE}" pid="9" name="CHECKOUTBY_USERID">
    <vt:lpwstr>1061880</vt:lpwstr>
  </property>
  <property fmtid="{D5CDD505-2E9C-101B-9397-08002B2CF9AE}" pid="10" name="CHECKOUTDATE">
    <vt:lpwstr>21/06/2011</vt:lpwstr>
  </property>
  <property fmtid="{D5CDD505-2E9C-101B-9397-08002B2CF9AE}" pid="11" name="VERSION">
    <vt:lpwstr>1.0</vt:lpwstr>
  </property>
  <property fmtid="{D5CDD505-2E9C-101B-9397-08002B2CF9AE}" pid="12" name="CURSTEPNAME">
    <vt:lpwstr>Rédacteur</vt:lpwstr>
  </property>
  <property fmtid="{D5CDD505-2E9C-101B-9397-08002B2CF9AE}" pid="13" name="CUROPENAME">
    <vt:lpwstr>Not implemented</vt:lpwstr>
  </property>
  <property fmtid="{D5CDD505-2E9C-101B-9397-08002B2CF9AE}" pid="14" name="NEXTOPENAME">
    <vt:lpwstr>Not implemented</vt:lpwstr>
  </property>
  <property fmtid="{D5CDD505-2E9C-101B-9397-08002B2CF9AE}" pid="15" name="RESPNAME">
    <vt:lpwstr>Adde Fanny</vt:lpwstr>
  </property>
  <property fmtid="{D5CDD505-2E9C-101B-9397-08002B2CF9AE}" pid="16" name="CREATORNAME">
    <vt:lpwstr>Adde Fanny</vt:lpwstr>
  </property>
  <property fmtid="{D5CDD505-2E9C-101B-9397-08002B2CF9AE}" pid="17" name="CREATEDATE">
    <vt:lpwstr>20/06/2011</vt:lpwstr>
  </property>
  <property fmtid="{D5CDD505-2E9C-101B-9397-08002B2CF9AE}" pid="18" name="VERIFICATORNAME">
    <vt:lpwstr/>
  </property>
  <property fmtid="{D5CDD505-2E9C-101B-9397-08002B2CF9AE}" pid="19" name="VERIFICATIONDATE">
    <vt:lpwstr/>
  </property>
  <property fmtid="{D5CDD505-2E9C-101B-9397-08002B2CF9AE}" pid="20" name="REDACTORNAME">
    <vt:lpwstr/>
  </property>
  <property fmtid="{D5CDD505-2E9C-101B-9397-08002B2CF9AE}" pid="21" name="REDACTIONDATE">
    <vt:lpwstr/>
  </property>
  <property fmtid="{D5CDD505-2E9C-101B-9397-08002B2CF9AE}" pid="22" name="APPROBATORNAME">
    <vt:lpwstr/>
  </property>
  <property fmtid="{D5CDD505-2E9C-101B-9397-08002B2CF9AE}" pid="23" name="APPROBATIONDATE">
    <vt:lpwstr/>
  </property>
  <property fmtid="{D5CDD505-2E9C-101B-9397-08002B2CF9AE}" pid="24" name="IDFILE">
    <vt:lpwstr>1000634</vt:lpwstr>
  </property>
  <property fmtid="{D5CDD505-2E9C-101B-9397-08002B2CF9AE}" pid="25" name="CHECKSUM">
    <vt:lpwstr>1973</vt:lpwstr>
  </property>
  <property fmtid="{D5CDD505-2E9C-101B-9397-08002B2CF9AE}" pid="26" name="IDENTITIES">
    <vt:lpwstr/>
  </property>
  <property fmtid="{D5CDD505-2E9C-101B-9397-08002B2CF9AE}" pid="27" name="ENTITYNAME">
    <vt:lpwstr/>
  </property>
  <property fmtid="{D5CDD505-2E9C-101B-9397-08002B2CF9AE}" pid="28" name="Type">
    <vt:lpwstr>FORMULAIRE</vt:lpwstr>
  </property>
  <property fmtid="{D5CDD505-2E9C-101B-9397-08002B2CF9AE}" pid="29" name="Titre de la version">
    <vt:lpwstr>2. MODELE ORDRE DE PAIEMENT</vt:lpwstr>
  </property>
  <property fmtid="{D5CDD505-2E9C-101B-9397-08002B2CF9AE}" pid="30" name="Référence du document">
    <vt:lpwstr>ARC_FORMULAIRE_3966</vt:lpwstr>
  </property>
  <property fmtid="{D5CDD505-2E9C-101B-9397-08002B2CF9AE}" pid="31" name="Liste des services">
    <vt:lpwstr>ARC</vt:lpwstr>
  </property>
  <property fmtid="{D5CDD505-2E9C-101B-9397-08002B2CF9AE}" pid="32" name="Responsable de la version">
    <vt:lpwstr>Adde Fanny</vt:lpwstr>
  </property>
</Properties>
</file>